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AFK00562\Downloads\"/>
    </mc:Choice>
  </mc:AlternateContent>
  <xr:revisionPtr revIDLastSave="0" documentId="13_ncr:1_{F96C7BF7-409A-429B-854B-DBAE8E9C975C}" xr6:coauthVersionLast="47" xr6:coauthVersionMax="47" xr10:uidLastSave="{00000000-0000-0000-0000-000000000000}"/>
  <bookViews>
    <workbookView xWindow="28935" yWindow="240" windowWidth="27315" windowHeight="15105" activeTab="1" xr2:uid="{C6B24784-6D14-4452-AF6A-6EE598FE3BD9}"/>
  </bookViews>
  <sheets>
    <sheet name="1. Bakgrunn og forklaring" sheetId="6" r:id="rId1"/>
    <sheet name="3. Pivot Baner" sheetId="9" r:id="rId2"/>
    <sheet name="2. Referansebaner inkl." sheetId="2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2" l="1"/>
  <c r="F5" i="2"/>
  <c r="H8" i="2"/>
  <c r="F8" i="2"/>
  <c r="H11" i="2"/>
  <c r="F11" i="2"/>
  <c r="H14" i="2"/>
  <c r="F14" i="2"/>
  <c r="H17" i="2"/>
  <c r="F17" i="2"/>
  <c r="H20" i="2"/>
  <c r="F20" i="2"/>
  <c r="H23" i="2"/>
  <c r="F23" i="2"/>
  <c r="H26" i="2"/>
  <c r="F26" i="2"/>
  <c r="H29" i="2"/>
  <c r="F29" i="2"/>
  <c r="H32" i="2"/>
  <c r="F32" i="2"/>
  <c r="H35" i="2"/>
  <c r="F35" i="2"/>
  <c r="H38" i="2"/>
  <c r="F38" i="2"/>
  <c r="H41" i="2"/>
  <c r="F41" i="2"/>
  <c r="H44" i="2"/>
  <c r="F44" i="2"/>
  <c r="H47" i="2"/>
  <c r="F47" i="2"/>
  <c r="H50" i="2"/>
  <c r="F50" i="2"/>
  <c r="H53" i="2"/>
  <c r="F53" i="2"/>
  <c r="H56" i="2"/>
  <c r="F56" i="2"/>
  <c r="H59" i="2"/>
  <c r="F59" i="2"/>
  <c r="F62" i="2"/>
  <c r="H62" i="2"/>
  <c r="H65" i="2"/>
  <c r="F65" i="2"/>
  <c r="F68" i="2"/>
  <c r="H68" i="2"/>
  <c r="H71" i="2"/>
  <c r="F71" i="2"/>
  <c r="F74" i="2"/>
  <c r="H74" i="2"/>
  <c r="H77" i="2"/>
  <c r="F77" i="2"/>
  <c r="D77" i="2"/>
  <c r="D74" i="2"/>
  <c r="D71" i="2"/>
  <c r="D68" i="2"/>
  <c r="D65" i="2"/>
  <c r="D62" i="2"/>
  <c r="D59" i="2"/>
  <c r="D56" i="2"/>
  <c r="D53" i="2"/>
  <c r="D50" i="2"/>
  <c r="D47" i="2"/>
  <c r="D44" i="2"/>
  <c r="D41" i="2"/>
  <c r="D38" i="2"/>
  <c r="D35" i="2"/>
  <c r="D32" i="2"/>
  <c r="D29" i="2"/>
  <c r="D26" i="2"/>
  <c r="D23" i="2"/>
  <c r="D20" i="2"/>
  <c r="D17" i="2"/>
  <c r="D14" i="2"/>
  <c r="D11" i="2"/>
  <c r="D8" i="2"/>
  <c r="D5" i="2"/>
  <c r="H2" i="2"/>
  <c r="F2" i="2"/>
  <c r="D2" i="2"/>
</calcChain>
</file>

<file path=xl/sharedStrings.xml><?xml version="1.0" encoding="utf-8"?>
<sst xmlns="http://schemas.openxmlformats.org/spreadsheetml/2006/main" count="311" uniqueCount="159">
  <si>
    <t>Sektor</t>
  </si>
  <si>
    <t>Landtransport, maskiner og luftfart*</t>
  </si>
  <si>
    <t>Sjøfart, fiske og havbruk</t>
  </si>
  <si>
    <t>Jordbruk</t>
  </si>
  <si>
    <t>Industri og energiforsyning</t>
  </si>
  <si>
    <t>Andre*</t>
  </si>
  <si>
    <t>Energiforsyning</t>
  </si>
  <si>
    <t>Region</t>
  </si>
  <si>
    <t>Bane</t>
  </si>
  <si>
    <t>år 2009</t>
  </si>
  <si>
    <t>år 2010</t>
  </si>
  <si>
    <t>år 2011</t>
  </si>
  <si>
    <t>år 2012</t>
  </si>
  <si>
    <t>år 2013</t>
  </si>
  <si>
    <t>år 2014</t>
  </si>
  <si>
    <t>år 2015</t>
  </si>
  <si>
    <t>år 2016</t>
  </si>
  <si>
    <t>år 2017</t>
  </si>
  <si>
    <t>år 2018</t>
  </si>
  <si>
    <t>år 2019</t>
  </si>
  <si>
    <t>år 2020</t>
  </si>
  <si>
    <t>år 2021</t>
  </si>
  <si>
    <t>år 2022</t>
  </si>
  <si>
    <t>år 2023</t>
  </si>
  <si>
    <t>år 2024</t>
  </si>
  <si>
    <t>år 2025</t>
  </si>
  <si>
    <t>år 2026</t>
  </si>
  <si>
    <t>år 2027</t>
  </si>
  <si>
    <t>år 2028</t>
  </si>
  <si>
    <t>år 2029</t>
  </si>
  <si>
    <t>år 2030</t>
  </si>
  <si>
    <t>Agder</t>
  </si>
  <si>
    <t>Historisk</t>
  </si>
  <si>
    <t>år 2031</t>
  </si>
  <si>
    <t>år 2032</t>
  </si>
  <si>
    <t>år 2033</t>
  </si>
  <si>
    <t>år 2034</t>
  </si>
  <si>
    <t>år 2035</t>
  </si>
  <si>
    <t>Arendal</t>
  </si>
  <si>
    <t>Birkenes</t>
  </si>
  <si>
    <t>Bygland</t>
  </si>
  <si>
    <t>Bykle</t>
  </si>
  <si>
    <t>Evje og Hornnes</t>
  </si>
  <si>
    <t>Farsund</t>
  </si>
  <si>
    <t>Flekkefjord</t>
  </si>
  <si>
    <t>Froland</t>
  </si>
  <si>
    <t>Gjerstad</t>
  </si>
  <si>
    <t>Grimstad</t>
  </si>
  <si>
    <t>Hægebostad</t>
  </si>
  <si>
    <t>Iveland</t>
  </si>
  <si>
    <t>Kristiansand</t>
  </si>
  <si>
    <t>Kvinesdal</t>
  </si>
  <si>
    <t>Lillesand</t>
  </si>
  <si>
    <t>Lindesnes</t>
  </si>
  <si>
    <t>Lyngdal</t>
  </si>
  <si>
    <t>Risør</t>
  </si>
  <si>
    <t>Sirdal</t>
  </si>
  <si>
    <t>Tvedestrand</t>
  </si>
  <si>
    <t>Valle</t>
  </si>
  <si>
    <t>Vegårshei</t>
  </si>
  <si>
    <t>Vennesla</t>
  </si>
  <si>
    <t>Åmli</t>
  </si>
  <si>
    <t>Åseral</t>
  </si>
  <si>
    <t>Veitrafikk</t>
  </si>
  <si>
    <t>Luftfart</t>
  </si>
  <si>
    <t>Avfall og avløp</t>
  </si>
  <si>
    <t>Industri, olje og gass</t>
  </si>
  <si>
    <t>Oppvarming</t>
  </si>
  <si>
    <t>Sjøfart</t>
  </si>
  <si>
    <t>Annen mobil forbrenning</t>
  </si>
  <si>
    <t>Utslippsregnskap Miljødirektoratet</t>
  </si>
  <si>
    <t>https://www.regjeringen.no/no/dokumenter/regjeringas-klimastatus-og-plan/id2997247/</t>
  </si>
  <si>
    <t>Kilde</t>
  </si>
  <si>
    <t>Korresponderer til tabell</t>
  </si>
  <si>
    <t>Alternativt</t>
  </si>
  <si>
    <t xml:space="preserve">Andre næringer  </t>
  </si>
  <si>
    <t xml:space="preserve">Behandling av avfall  </t>
  </si>
  <si>
    <t xml:space="preserve">Bygg og anlegg  </t>
  </si>
  <si>
    <t xml:space="preserve">Jordbruk  </t>
  </si>
  <si>
    <t xml:space="preserve">Skogbruk  </t>
  </si>
  <si>
    <t>Snøscooter</t>
  </si>
  <si>
    <t xml:space="preserve">Tjenester tilknyttet transport  </t>
  </si>
  <si>
    <t>Avfallsdeponigass</t>
  </si>
  <si>
    <t>Avløp</t>
  </si>
  <si>
    <t>Biologisk behandling av avfall</t>
  </si>
  <si>
    <t>Avfallsforbrenning</t>
  </si>
  <si>
    <t>Elektrisitetsproduksjon og annen energiforsyning</t>
  </si>
  <si>
    <t>Fjernvarme unntatt avfallsforbrenning</t>
  </si>
  <si>
    <t>Fordøyelsesprosesser husdyr</t>
  </si>
  <si>
    <t>Gjødselhåndtering</t>
  </si>
  <si>
    <t>Jordbruksarealer</t>
  </si>
  <si>
    <t>Innenriks luftfart</t>
  </si>
  <si>
    <t>Utenriks luftfart</t>
  </si>
  <si>
    <t>Annet</t>
  </si>
  <si>
    <t>Bioenergi</t>
  </si>
  <si>
    <t>Fossil olje</t>
  </si>
  <si>
    <t>Fyringsparafin</t>
  </si>
  <si>
    <t>LPG</t>
  </si>
  <si>
    <t>Naturgass</t>
  </si>
  <si>
    <t>Vedfyring</t>
  </si>
  <si>
    <t>*Estimat sjøfart</t>
  </si>
  <si>
    <t>Andre aktiviteter sjøfart</t>
  </si>
  <si>
    <t>Andre offshore serviceskip</t>
  </si>
  <si>
    <t>Bulkskip</t>
  </si>
  <si>
    <t>Cruiseskip</t>
  </si>
  <si>
    <t>Fiskefartøy</t>
  </si>
  <si>
    <t>Gasstankere</t>
  </si>
  <si>
    <t>Kjemikalietankere</t>
  </si>
  <si>
    <t>Kjøle-/ fryseskip</t>
  </si>
  <si>
    <t>Konteinerskip</t>
  </si>
  <si>
    <t>Offshore supply skip</t>
  </si>
  <si>
    <t>Oljeprodukttankere</t>
  </si>
  <si>
    <t>Passasjer</t>
  </si>
  <si>
    <t>Ro Ro last</t>
  </si>
  <si>
    <t>Råoljetankere</t>
  </si>
  <si>
    <t>Stykkgodsskip</t>
  </si>
  <si>
    <t>Busser</t>
  </si>
  <si>
    <t>Personbiler</t>
  </si>
  <si>
    <t>Tunge kjøretøy</t>
  </si>
  <si>
    <t>Varebiler</t>
  </si>
  <si>
    <t>3.42 Andre kilder</t>
  </si>
  <si>
    <t>3.26 Husdyr - tarmgass</t>
  </si>
  <si>
    <t>3.26 Husdyrgjødsel</t>
  </si>
  <si>
    <t>3.26 Jordbruk, anna</t>
  </si>
  <si>
    <t>3.10 Annan transport</t>
  </si>
  <si>
    <t>3.10 Kvotepliktig luftfart</t>
  </si>
  <si>
    <t>3.10 Innanriks sjøfart og fiske</t>
  </si>
  <si>
    <t>3.10 Vegtrafikk</t>
  </si>
  <si>
    <t>3.42 Metan frå avfallsdeponi</t>
  </si>
  <si>
    <t>3.42 Oppvarming i andre næringar og hushald</t>
  </si>
  <si>
    <t>3.31 Ikkje-kvotepliktig industri</t>
  </si>
  <si>
    <t>3.31 Kvotepliktig industri</t>
  </si>
  <si>
    <t>3.31 Kvotepliktig energiforsyning</t>
  </si>
  <si>
    <t>3.31 Ikkje-kvotepliktig energiforsyning</t>
  </si>
  <si>
    <t>Regjeringas klimastatus og -plan Særskilt vedlegg til Prop. 1 S (2024–2025)</t>
  </si>
  <si>
    <t>Kolonneetiketter</t>
  </si>
  <si>
    <t>Referansebane Klimatiltak 2025</t>
  </si>
  <si>
    <t>Referansebane Grønn bok 2024</t>
  </si>
  <si>
    <t>Verdier</t>
  </si>
  <si>
    <t>Klimatiltak i Norge. Kunnskapsgrunnlag 2025 ("NB25justert")</t>
  </si>
  <si>
    <t>2017</t>
  </si>
  <si>
    <t>2018</t>
  </si>
  <si>
    <t>2019</t>
  </si>
  <si>
    <t>2020</t>
  </si>
  <si>
    <t>2022</t>
  </si>
  <si>
    <t>2021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</si>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</sst>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ptos Narrow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3" fontId="0" fillId="0" borderId="0" xfId="0" applyNumberFormat="1"/>
    <xf numFmtId="0" fontId="0" fillId="2" borderId="0" xfId="0" applyFill="1"/>
    <xf numFmtId="0" fontId="0" fillId="0" borderId="0" xfId="0" pivotButton="1"/>
    <xf numFmtId="0" fontId="3" fillId="5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2" fillId="0" borderId="0" xfId="1"/>
    <xf numFmtId="0" fontId="5" fillId="0" borderId="0" xfId="2"/>
    <xf numFmtId="0" fontId="2" fillId="4" borderId="1" xfId="1" applyFill="1" applyBorder="1"/>
    <xf numFmtId="0" fontId="2" fillId="3" borderId="1" xfId="1" applyFill="1" applyBorder="1"/>
    <xf numFmtId="0" fontId="3" fillId="3" borderId="1" xfId="1" applyFont="1" applyFill="1" applyBorder="1"/>
    <xf numFmtId="0" fontId="3" fillId="0" borderId="0" xfId="1" applyFont="1"/>
    <xf numFmtId="0" fontId="0" fillId="0" borderId="0" xfId="0" applyAlignment="1">
      <alignment horizontal="left"/>
    </xf>
    <xf numFmtId="0" fontId="3" fillId="4" borderId="2" xfId="1" applyFont="1" applyFill="1" applyBorder="1" applyAlignment="1">
      <alignment vertical="center"/>
    </xf>
    <xf numFmtId="0" fontId="2" fillId="0" borderId="3" xfId="1" applyBorder="1" applyAlignment="1">
      <alignment vertical="center"/>
    </xf>
    <xf numFmtId="0" fontId="2" fillId="0" borderId="4" xfId="1" applyBorder="1" applyAlignment="1">
      <alignment vertical="center"/>
    </xf>
    <xf numFmtId="16" fontId="2" fillId="4" borderId="2" xfId="1" applyNumberFormat="1" applyFill="1" applyBorder="1" applyAlignment="1">
      <alignment horizontal="left" vertical="center"/>
    </xf>
    <xf numFmtId="0" fontId="2" fillId="0" borderId="3" xfId="1" applyBorder="1" applyAlignment="1">
      <alignment horizontal="left" vertical="center"/>
    </xf>
    <xf numFmtId="0" fontId="2" fillId="0" borderId="4" xfId="1" applyBorder="1" applyAlignment="1">
      <alignment horizontal="left" vertical="center"/>
    </xf>
    <xf numFmtId="0" fontId="2" fillId="4" borderId="2" xfId="1" applyFill="1" applyBorder="1"/>
    <xf numFmtId="0" fontId="2" fillId="0" borderId="3" xfId="1" applyBorder="1"/>
    <xf numFmtId="0" fontId="2" fillId="0" borderId="4" xfId="1" applyBorder="1"/>
    <xf numFmtId="0" fontId="3" fillId="3" borderId="2" xfId="1" applyFont="1" applyFill="1" applyBorder="1" applyAlignment="1">
      <alignment vertical="center"/>
    </xf>
    <xf numFmtId="0" fontId="2" fillId="4" borderId="2" xfId="1" applyFill="1" applyBorder="1" applyAlignment="1">
      <alignment vertical="center"/>
    </xf>
    <xf numFmtId="0" fontId="2" fillId="3" borderId="2" xfId="1" applyFill="1" applyBorder="1" applyAlignment="1">
      <alignment vertical="center"/>
    </xf>
    <xf numFmtId="0" fontId="2" fillId="3" borderId="2" xfId="1" applyFill="1" applyBorder="1"/>
    <xf numFmtId="0" fontId="3" fillId="5" borderId="1" xfId="1" applyFont="1" applyFill="1" applyBorder="1" applyAlignment="1">
      <alignment horizontal="center" wrapText="1"/>
    </xf>
    <xf numFmtId="0" fontId="2" fillId="5" borderId="1" xfId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0" fontId="2" fillId="2" borderId="1" xfId="1" applyFill="1" applyBorder="1" applyAlignment="1">
      <alignment horizontal="center" wrapText="1"/>
    </xf>
    <xf numFmtId="0" fontId="3" fillId="2" borderId="5" xfId="1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2" fillId="4" borderId="1" xfId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1" applyFill="1" applyBorder="1" applyAlignment="1">
      <alignment vertical="center"/>
    </xf>
    <xf numFmtId="0" fontId="1" fillId="4" borderId="1" xfId="1" applyFont="1" applyFill="1" applyBorder="1" applyAlignment="1">
      <alignment vertical="center"/>
    </xf>
  </cellXfs>
  <cellStyles count="3">
    <cellStyle name="Hyperkobling 2" xfId="2" xr:uid="{517A61FE-A753-4426-B2AC-F006CD975528}"/>
    <cellStyle name="Normal" xfId="0" builtinId="0"/>
    <cellStyle name="Normal 2" xfId="1" xr:uid="{D4C5BFDD-3346-4B2E-BD30-C251AE4575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[Referansebaner Agder 2025 (1).xlsx]3. Pivot Baner!Pivottabell4</c:name>
    <c:fmtId val="6"/>
  </c:pivotSource>
  <c:chart>
    <c:title>
      <c:tx>
        <c:strRef>
          <c:f>'3. Pivot Baner'!$B$1</c:f>
          <c:strCache>
            <c:ptCount val="1"/>
            <c:pt idx="0">
              <c:v>Agder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ivotFmts>
      <c:pivotFmt>
        <c:idx val="0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prstDash val="sys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prstDash val="sysDash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'3. Pivot Baner'!$B$1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'3. Pivot Baner'!$B$1</c:f>
              <c:strCache>
                <c:ptCount val="1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</c:strCache>
            </c:strRef>
          </c:cat>
          <c:val>
            <c:numRef>
              <c:f>'3. Pivot Baner'!$B$1</c:f>
              <c:numCache>
                <c:formatCode>#,##0</c:formatCode>
                <c:ptCount val="19"/>
                <c:pt idx="0">
                  <c:v>1756767.813771592</c:v>
                </c:pt>
                <c:pt idx="1">
                  <c:v>1778425.3557399362</c:v>
                </c:pt>
                <c:pt idx="2">
                  <c:v>1717230.380775122</c:v>
                </c:pt>
                <c:pt idx="3">
                  <c:v>1712566.9456308605</c:v>
                </c:pt>
                <c:pt idx="4">
                  <c:v>1773082.9605876501</c:v>
                </c:pt>
                <c:pt idx="5">
                  <c:v>1764173.5319465774</c:v>
                </c:pt>
                <c:pt idx="6">
                  <c:v>1621050.7869135817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A04-4431-9C1C-DE6C1672A377}"/>
            </c:ext>
          </c:extLst>
        </c:ser>
        <c:ser>
          <c:idx val="1"/>
          <c:order val="1"/>
          <c:tx>
            <c:strRef>
              <c:f>'3. Pivot Baner'!$B$1</c:f>
              <c:strCache>
                <c:ptCount val="1"/>
                <c:pt idx="0">
                  <c:v>Referansebane Grønn bok 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'3. Pivot Baner'!$B$1</c:f>
              <c:strCache>
                <c:ptCount val="1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</c:strCache>
            </c:strRef>
          </c:cat>
          <c:val>
            <c:numRef>
              <c:f>'3. Pivot Baner'!$B$1</c:f>
              <c:numCache>
                <c:formatCode>#,##0</c:formatCode>
                <c:ptCount val="19"/>
                <c:pt idx="6">
                  <c:v>1621050.7869135817</c:v>
                </c:pt>
                <c:pt idx="7">
                  <c:v>1580594.8893668873</c:v>
                </c:pt>
                <c:pt idx="8">
                  <c:v>1535199.1012280702</c:v>
                </c:pt>
                <c:pt idx="9">
                  <c:v>1502865.3371627165</c:v>
                </c:pt>
                <c:pt idx="10">
                  <c:v>1473407.9484496801</c:v>
                </c:pt>
                <c:pt idx="11">
                  <c:v>1444798.347738212</c:v>
                </c:pt>
                <c:pt idx="12">
                  <c:v>1392141.4159678442</c:v>
                </c:pt>
                <c:pt idx="13">
                  <c:v>1353446.9418224734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A04-4431-9C1C-DE6C1672A377}"/>
            </c:ext>
          </c:extLst>
        </c:ser>
        <c:ser>
          <c:idx val="2"/>
          <c:order val="2"/>
          <c:tx>
            <c:strRef>
              <c:f>'3. Pivot Baner'!$B$1</c:f>
              <c:strCache>
                <c:ptCount val="1"/>
                <c:pt idx="0">
                  <c:v>Referansebane Klimatiltak 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'3. Pivot Baner'!$B$1</c:f>
              <c:strCache>
                <c:ptCount val="1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</c:strCache>
            </c:strRef>
          </c:cat>
          <c:val>
            <c:numRef>
              <c:f>'3. Pivot Baner'!$B$1</c:f>
              <c:numCache>
                <c:formatCode>#,##0</c:formatCode>
                <c:ptCount val="19"/>
                <c:pt idx="6">
                  <c:v>1621050.7869135817</c:v>
                </c:pt>
                <c:pt idx="7">
                  <c:v>1578666.2396313134</c:v>
                </c:pt>
                <c:pt idx="8">
                  <c:v>1558885.3775419826</c:v>
                </c:pt>
                <c:pt idx="9">
                  <c:v>1528115.5454417721</c:v>
                </c:pt>
                <c:pt idx="10">
                  <c:v>1466375.0801717755</c:v>
                </c:pt>
                <c:pt idx="11">
                  <c:v>1435605.2480715651</c:v>
                </c:pt>
                <c:pt idx="12">
                  <c:v>1343130.1795887426</c:v>
                </c:pt>
                <c:pt idx="13">
                  <c:v>1317972.8474724514</c:v>
                </c:pt>
                <c:pt idx="14">
                  <c:v>1282363.0543771188</c:v>
                </c:pt>
                <c:pt idx="15">
                  <c:v>1259913.0544414399</c:v>
                </c:pt>
                <c:pt idx="16">
                  <c:v>1229915.7613300271</c:v>
                </c:pt>
                <c:pt idx="17">
                  <c:v>1213078.2613782678</c:v>
                </c:pt>
                <c:pt idx="18">
                  <c:v>1188693.4682507748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A04-4431-9C1C-DE6C1672A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3698608"/>
        <c:axId val="1173699088"/>
      </c:lineChart>
      <c:catAx>
        <c:axId val="117369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73699088"/>
        <c:crosses val="autoZero"/>
        <c:auto val="1"/>
        <c:lblAlgn val="ctr"/>
        <c:lblOffset val="100"/>
        <c:noMultiLvlLbl val="0"/>
      </c:catAx>
      <c:valAx>
        <c:axId val="117369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7369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2166866</xdr:colOff>
      <xdr:row>16</xdr:row>
      <xdr:rowOff>67847</xdr:rowOff>
    </xdr:from>
    <xdr:to>
      <xdr:col>4</xdr:col>
      <xdr:colOff>500138</xdr:colOff>
      <xdr:row>38</xdr:row>
      <xdr:rowOff>157381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345F589F-5BE4-4A0F-8EF8-BF363E2D23C3}"/>
            </a:ext>
          </a:extLst>
        </xdr:cNvPr>
        <xdr:cNvSpPr txBox="1"/>
      </xdr:nvSpPr>
      <xdr:spPr>
        <a:xfrm>
          <a:off x="3815424" y="2764155"/>
          <a:ext cx="6685964" cy="37969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Det vi har gjort her, er å anvende nasjonale referansebaner til å beregne referansebaner</a:t>
          </a:r>
          <a:r>
            <a:rPr lang="nb-NO" sz="1100" baseline="0"/>
            <a:t> per sektor og kommune frem mot 2030.</a:t>
          </a:r>
        </a:p>
        <a:p>
          <a:endParaRPr lang="nb-NO" sz="1100" baseline="0"/>
        </a:p>
        <a:p>
          <a:r>
            <a:rPr lang="nb-NO" sz="1100" b="1" baseline="0"/>
            <a:t>Grønn bok: </a:t>
          </a:r>
          <a:r>
            <a:rPr lang="nb-NO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https://www.regjeringen.no/no/dokumenter/regjeringens-klimastatus-og-plan/id3056241/</a:t>
          </a:r>
          <a:r>
            <a:rPr lang="nb-NO"/>
            <a:t> </a:t>
          </a:r>
          <a:endParaRPr lang="nb-NO" sz="1100" b="1" baseline="0"/>
        </a:p>
        <a:p>
          <a:endParaRPr lang="nb-NO" sz="1100" baseline="0"/>
        </a:p>
        <a:p>
          <a:r>
            <a:rPr lang="nb-NO" sz="1100" b="1" baseline="0"/>
            <a:t>klimatiltak i Norge: </a:t>
          </a:r>
          <a:r>
            <a:rPr lang="nb-NO" sz="1100" baseline="0"/>
            <a:t>https://www.miljodirektoratet.no/publikasjoner/2025/januar-2025/klimatiltak-i-norge-kunnskapsgrunnlag-2025 </a:t>
          </a:r>
        </a:p>
        <a:p>
          <a:endParaRPr lang="nb-NO" sz="1100" baseline="0"/>
        </a:p>
        <a:p>
          <a:r>
            <a:rPr lang="nb-NO" sz="1100" baseline="0"/>
            <a:t>Det er kun beregnet referansebaner inklusive kvotepliktige utslipp. </a:t>
          </a:r>
        </a:p>
        <a:p>
          <a:endParaRPr lang="nb-NO" sz="1100" baseline="0"/>
        </a:p>
        <a:p>
          <a:r>
            <a:rPr lang="nb-NO" sz="1100" baseline="0"/>
            <a:t>Arkfane 1  viser hvilke tabeller i hhv. grønn bok og klimatiltak i Norge som er anvendt for ulike sektorer.</a:t>
          </a:r>
        </a:p>
        <a:p>
          <a:endParaRPr lang="nb-NO" sz="1100" baseline="0"/>
        </a:p>
        <a:p>
          <a:r>
            <a:rPr lang="nb-NO" sz="1100" baseline="0"/>
            <a:t>Arkfane 2  har rådata for inklusive kvotepliktige utslipp.</a:t>
          </a:r>
        </a:p>
        <a:p>
          <a:endParaRPr lang="nb-NO" sz="1100" baseline="0"/>
        </a:p>
        <a:p>
          <a:r>
            <a:rPr lang="nb-NO" sz="1100" baseline="0"/>
            <a:t>Arkfane 3 er pivotfigur for rask fremstilling av referansebane for en eller flere kommuner.</a:t>
          </a:r>
        </a:p>
        <a:p>
          <a:endParaRPr lang="nb-NO" sz="1100" baseline="0"/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310125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G.O. Lindaas</a:t>
          </a:r>
          <a:endParaRPr lang="nb-NO" sz="1100" baseline="0"/>
        </a:p>
        <a:p>
          <a:r>
            <a:rPr lang="nb-NO" sz="1100" baseline="0"/>
            <a:t>Agder fylkeskommune, analyseavdelingen </a:t>
          </a:r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1</xdr:row>
      <xdr:rowOff>76200</xdr:rowOff>
    </xdr:from>
    <xdr:to>
      <xdr:col>13</xdr:col>
      <xdr:colOff>266700</xdr:colOff>
      <xdr:row>30</xdr:row>
      <xdr:rowOff>19050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FF32529-F4DC-75AA-D12D-23140962ED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ndaas, Gunnar Ogwyn" refreshedDate="45688.396370833332" createdVersion="8" refreshedVersion="8" minRefreshableVersion="3" recordCount="78" xr:uid="{53444624-8278-4068-B28C-1DD75E73A752}">
  <cacheSource type="worksheet">
    <worksheetSource ref="A1:AC79" sheet="2. Referansebaner inkl."/>
  </cacheSource>
  <cacheFields count="29">
    <cacheField name="Region" numFmtId="0">
      <sharedItems count="26">
        <s v="Agder"/>
        <s v="Arendal"/>
        <s v="Birkenes"/>
        <s v="Bygland"/>
        <s v="Bykle"/>
        <s v="Evje og Hornnes"/>
        <s v="Farsund"/>
        <s v="Flekkefjord"/>
        <s v="Froland"/>
        <s v="Gjerstad"/>
        <s v="Grimstad"/>
        <s v="Hægebostad"/>
        <s v="Iveland"/>
        <s v="Kristiansand"/>
        <s v="Kvinesdal"/>
        <s v="Lillesand"/>
        <s v="Lindesnes"/>
        <s v="Lyngdal"/>
        <s v="Risør"/>
        <s v="Sirdal"/>
        <s v="Tvedestrand"/>
        <s v="Valle"/>
        <s v="Vegårshei"/>
        <s v="Vennesla"/>
        <s v="Åmli"/>
        <s v="Åseral"/>
      </sharedItems>
    </cacheField>
    <cacheField name="Bane" numFmtId="0">
      <sharedItems count="3">
        <s v="Historisk"/>
        <s v="Referansebane Klimatiltak 2025"/>
        <s v="Referansebane Grønn bok 2024"/>
      </sharedItems>
    </cacheField>
    <cacheField name="år 2009" numFmtId="0">
      <sharedItems containsString="0" containsBlank="1" containsNumber="1" minValue="4959.4230613066866" maxValue="1688472.7101730111" count="27">
        <n v="1688472.7101730111"/>
        <m/>
        <n v="140032.88092761094"/>
        <n v="31054.690623533974"/>
        <n v="10038.550976813134"/>
        <n v="6796.5303090033221"/>
        <n v="23093.248332712483"/>
        <n v="231780.86658145022"/>
        <n v="44919.078418966776"/>
        <n v="16995.7632762674"/>
        <n v="18674.244865481272"/>
        <n v="69953.590609079532"/>
        <n v="15648.541123255101"/>
        <n v="4959.4230613066866"/>
        <n v="384860.11401347409"/>
        <n v="205809.49327233288"/>
        <n v="105218.15756629033"/>
        <n v="134982.46859017774"/>
        <n v="57729.466406684463"/>
        <n v="22103.183506616209"/>
        <n v="15119.071926415325"/>
        <n v="35189.104168104961"/>
        <n v="9554.6811068480893"/>
        <n v="5948.8527332649028"/>
        <n v="73189.491735791365"/>
        <n v="14248.322635912331"/>
        <n v="10572.893405617278"/>
      </sharedItems>
    </cacheField>
    <cacheField name="år 2010" numFmtId="0">
      <sharedItems containsString="0" containsBlank="1" containsNumber="1" minValue="5151.3342435864415" maxValue="1772715.5390934499"/>
    </cacheField>
    <cacheField name="år 2011" numFmtId="0">
      <sharedItems containsString="0" containsBlank="1" containsNumber="1" minValue="5343.2454258661965" maxValue="1856958.3680138888"/>
    </cacheField>
    <cacheField name="år 2012" numFmtId="0">
      <sharedItems containsString="0" containsBlank="1" containsNumber="1" minValue="5655.9556875415392" maxValue="1828254.4637186946"/>
    </cacheField>
    <cacheField name="år 2013" numFmtId="0">
      <sharedItems containsString="0" containsBlank="1" containsNumber="1" minValue="5968.6659492168819" maxValue="1799550.5594235007"/>
    </cacheField>
    <cacheField name="år 2014" numFmtId="0">
      <sharedItems containsString="0" containsBlank="1" containsNumber="1" minValue="5767.6992314472373" maxValue="1807875.6809429848"/>
    </cacheField>
    <cacheField name="år 2015" numFmtId="0">
      <sharedItems containsString="0" containsBlank="1" containsNumber="1" minValue="5566.7325136775926" maxValue="1816200.8024624691"/>
    </cacheField>
    <cacheField name="år 2016" numFmtId="0">
      <sharedItems containsString="0" containsBlank="1" containsNumber="1" minValue="5254.5103222365433" maxValue="1792253.4230752799"/>
    </cacheField>
    <cacheField name="år 2017" numFmtId="0">
      <sharedItems containsString="0" containsBlank="1" containsNumber="1" minValue="5190.5023777717288" maxValue="1756767.813771592"/>
    </cacheField>
    <cacheField name="år 2018" numFmtId="0">
      <sharedItems containsString="0" containsBlank="1" containsNumber="1" minValue="5354.3114800850253" maxValue="1778425.3557399362"/>
    </cacheField>
    <cacheField name="år 2019" numFmtId="0">
      <sharedItems containsString="0" containsBlank="1" containsNumber="1" minValue="4916.3904478227123" maxValue="1717230.380775122"/>
    </cacheField>
    <cacheField name="år 2020" numFmtId="0">
      <sharedItems containsString="0" containsBlank="1" containsNumber="1" minValue="5397.0589266488996" maxValue="1712566.9456308605"/>
    </cacheField>
    <cacheField name="år 2021" numFmtId="0">
      <sharedItems containsString="0" containsBlank="1" containsNumber="1" minValue="5635.3227047111295" maxValue="1773082.9605876501"/>
    </cacheField>
    <cacheField name="år 2022" numFmtId="0">
      <sharedItems containsString="0" containsBlank="1" containsNumber="1" minValue="5402.4810264561784" maxValue="1764173.5319465774"/>
    </cacheField>
    <cacheField name="år 2023" numFmtId="3">
      <sharedItems containsSemiMixedTypes="0" containsString="0" containsNumber="1" minValue="5010.5644821251426" maxValue="1621050.7869135817"/>
    </cacheField>
    <cacheField name="år 2024" numFmtId="0">
      <sharedItems containsString="0" containsBlank="1" containsNumber="1" minValue="4869.5234851148725" maxValue="1580594.8893668873"/>
    </cacheField>
    <cacheField name="år 2025" numFmtId="0">
      <sharedItems containsString="0" containsBlank="1" containsNumber="1" minValue="4735.374211339521" maxValue="1558885.3775419826"/>
    </cacheField>
    <cacheField name="år 2026" numFmtId="0">
      <sharedItems containsString="0" containsBlank="1" containsNumber="1" minValue="4613.8946117909491" maxValue="1528115.5454417721"/>
    </cacheField>
    <cacheField name="år 2027" numFmtId="0">
      <sharedItems containsString="0" containsBlank="1" containsNumber="1" minValue="4479.1269037352231" maxValue="1473407.9484496801"/>
    </cacheField>
    <cacheField name="år 2028" numFmtId="0">
      <sharedItems containsString="0" containsBlank="1" containsNumber="1" minValue="4311.5132984768616" maxValue="1444798.347738212"/>
    </cacheField>
    <cacheField name="år 2029" numFmtId="0">
      <sharedItems containsString="0" containsBlank="1" containsNumber="1" minValue="4149.8434603498463" maxValue="1392141.4159678442"/>
    </cacheField>
    <cacheField name="år 2030" numFmtId="0">
      <sharedItems containsString="0" containsBlank="1" containsNumber="1" minValue="4014.7449887506014" maxValue="1353446.9418224734"/>
    </cacheField>
    <cacheField name="år 2031" numFmtId="0">
      <sharedItems containsString="0" containsBlank="1" containsNumber="1" minValue="3846.852414947738" maxValue="1282363.0543771188"/>
    </cacheField>
    <cacheField name="år 2032" numFmtId="0">
      <sharedItems containsString="0" containsBlank="1" containsNumber="1" minValue="3715.676006133267" maxValue="1259913.0544414399"/>
    </cacheField>
    <cacheField name="år 2033" numFmtId="0">
      <sharedItems containsString="0" containsBlank="1" containsNumber="1" minValue="3580.5775345340221" maxValue="1229915.7613300271"/>
    </cacheField>
    <cacheField name="år 2034" numFmtId="0">
      <sharedItems containsString="0" containsBlank="1" containsNumber="1" minValue="3482.1952279231682" maxValue="1213078.2613782678"/>
    </cacheField>
    <cacheField name="år 2035" numFmtId="0">
      <sharedItems containsString="0" containsBlank="1" containsNumber="1" minValue="3379.8908585275412" maxValue="1188693.46825077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">
  <r>
    <x v="0"/>
    <x v="0"/>
    <x v="0"/>
    <n v="1772715.5390934499"/>
    <n v="1856958.3680138888"/>
    <n v="1828254.4637186946"/>
    <n v="1799550.5594235007"/>
    <n v="1807875.6809429848"/>
    <n v="1816200.8024624691"/>
    <n v="1792253.4230752799"/>
    <n v="1756767.813771592"/>
    <n v="1778425.3557399362"/>
    <n v="1717230.380775122"/>
    <n v="1712566.9456308605"/>
    <n v="1773082.9605876501"/>
    <n v="1764173.5319465774"/>
    <n v="1621050.7869135817"/>
    <m/>
    <m/>
    <m/>
    <m/>
    <m/>
    <m/>
    <m/>
    <m/>
    <m/>
    <m/>
    <m/>
    <m/>
  </r>
  <r>
    <x v="0"/>
    <x v="1"/>
    <x v="1"/>
    <m/>
    <m/>
    <m/>
    <m/>
    <m/>
    <m/>
    <m/>
    <m/>
    <m/>
    <m/>
    <m/>
    <m/>
    <m/>
    <n v="1621050.7869135817"/>
    <n v="1578666.2396313134"/>
    <n v="1558885.3775419826"/>
    <n v="1528115.5454417721"/>
    <n v="1466375.0801717755"/>
    <n v="1435605.2480715651"/>
    <n v="1343130.1795887426"/>
    <n v="1317972.8474724514"/>
    <n v="1282363.0543771188"/>
    <n v="1259913.0544414399"/>
    <n v="1229915.7613300271"/>
    <n v="1213078.2613782678"/>
    <n v="1188693.4682507748"/>
  </r>
  <r>
    <x v="0"/>
    <x v="2"/>
    <x v="1"/>
    <m/>
    <m/>
    <m/>
    <m/>
    <m/>
    <m/>
    <m/>
    <m/>
    <m/>
    <m/>
    <m/>
    <m/>
    <m/>
    <n v="1621050.7869135817"/>
    <n v="1580594.8893668873"/>
    <n v="1535199.1012280702"/>
    <n v="1502865.3371627165"/>
    <n v="1473407.9484496801"/>
    <n v="1444798.347738212"/>
    <n v="1392141.4159678442"/>
    <n v="1353446.9418224734"/>
    <m/>
    <m/>
    <m/>
    <m/>
    <m/>
  </r>
  <r>
    <x v="1"/>
    <x v="0"/>
    <x v="2"/>
    <n v="137071.64522897621"/>
    <n v="134110.40953034145"/>
    <n v="133663.11620488029"/>
    <n v="133215.82287941914"/>
    <n v="130906.90970715666"/>
    <n v="128597.99653489419"/>
    <n v="123669.64091549026"/>
    <n v="116582.67116570928"/>
    <n v="117745.05607225062"/>
    <n v="110972.32846403131"/>
    <n v="114051.952263803"/>
    <n v="114945.64400999859"/>
    <n v="116541.02324791724"/>
    <n v="113734.50896389877"/>
    <m/>
    <m/>
    <m/>
    <m/>
    <m/>
    <m/>
    <m/>
    <m/>
    <m/>
    <m/>
    <m/>
    <m/>
  </r>
  <r>
    <x v="1"/>
    <x v="1"/>
    <x v="1"/>
    <m/>
    <m/>
    <m/>
    <m/>
    <m/>
    <m/>
    <m/>
    <m/>
    <m/>
    <m/>
    <m/>
    <m/>
    <m/>
    <n v="113763.88983636754"/>
    <n v="109273.41816375157"/>
    <n v="106750.84757051896"/>
    <n v="102909.31144032354"/>
    <n v="98653.974966614827"/>
    <n v="94812.438836419402"/>
    <n v="90159.266041574156"/>
    <n v="86985.194691048528"/>
    <n v="82872.929197438469"/>
    <n v="80203.070078759294"/>
    <n v="76758.269364819032"/>
    <n v="74755.875025809655"/>
    <n v="71978.539091539191"/>
  </r>
  <r>
    <x v="1"/>
    <x v="2"/>
    <x v="1"/>
    <m/>
    <m/>
    <m/>
    <m/>
    <m/>
    <m/>
    <m/>
    <m/>
    <m/>
    <m/>
    <m/>
    <m/>
    <m/>
    <n v="113763.88983636754"/>
    <n v="109522.69178182147"/>
    <n v="105611.49676060962"/>
    <n v="102076.08525761878"/>
    <n v="98570.527789793283"/>
    <n v="95292.556932265245"/>
    <n v="92411.58349723088"/>
    <n v="88583.13148539039"/>
    <m/>
    <m/>
    <m/>
    <m/>
    <m/>
  </r>
  <r>
    <x v="2"/>
    <x v="0"/>
    <x v="3"/>
    <n v="32235.85642707246"/>
    <n v="33417.022230610943"/>
    <n v="34727.130358551127"/>
    <n v="36037.238486491311"/>
    <n v="37832.225017675693"/>
    <n v="39627.211548860068"/>
    <n v="39713.079346727121"/>
    <n v="38366.451387189256"/>
    <n v="40481.718447528299"/>
    <n v="43574.365027592743"/>
    <n v="42797.071933329549"/>
    <n v="46650.127426339022"/>
    <n v="46364.355765794709"/>
    <n v="47293.170571293944"/>
    <m/>
    <m/>
    <m/>
    <m/>
    <m/>
    <m/>
    <m/>
    <m/>
    <m/>
    <m/>
    <m/>
    <m/>
  </r>
  <r>
    <x v="2"/>
    <x v="1"/>
    <x v="1"/>
    <m/>
    <m/>
    <m/>
    <m/>
    <m/>
    <m/>
    <m/>
    <m/>
    <m/>
    <m/>
    <m/>
    <m/>
    <m/>
    <n v="47293.170571293944"/>
    <n v="46885.110883745067"/>
    <n v="46726.712077297176"/>
    <n v="46233.697131321191"/>
    <n v="44185.028979589268"/>
    <n v="43692.014033613283"/>
    <n v="39945.733271398363"/>
    <n v="39549.046692822893"/>
    <n v="39056.031746846915"/>
    <n v="38670.718277244858"/>
    <n v="38274.031698669394"/>
    <n v="37985.046596467851"/>
    <n v="37684.688385292895"/>
  </r>
  <r>
    <x v="2"/>
    <x v="2"/>
    <x v="1"/>
    <m/>
    <m/>
    <m/>
    <m/>
    <m/>
    <m/>
    <m/>
    <m/>
    <m/>
    <m/>
    <m/>
    <m/>
    <m/>
    <n v="47293.170571293944"/>
    <n v="47047.62895044461"/>
    <n v="45798.616002965304"/>
    <n v="45293.547466511845"/>
    <n v="44717.848733315674"/>
    <n v="44136.195017064529"/>
    <n v="43356.628346231511"/>
    <n v="42470.95244375609"/>
    <m/>
    <m/>
    <m/>
    <m/>
    <m/>
  </r>
  <r>
    <x v="3"/>
    <x v="0"/>
    <x v="4"/>
    <n v="10214.793416153272"/>
    <n v="10391.03585549341"/>
    <n v="10283.333196189707"/>
    <n v="10175.630536886005"/>
    <n v="10261.600482154283"/>
    <n v="10347.570427422561"/>
    <n v="10204.466424570683"/>
    <n v="10163.957099712186"/>
    <n v="10571.411849805001"/>
    <n v="9869.6603971031345"/>
    <n v="10374.159125052662"/>
    <n v="10649.952805740006"/>
    <n v="10493.381286147829"/>
    <n v="10293.88813362689"/>
    <m/>
    <m/>
    <m/>
    <m/>
    <m/>
    <m/>
    <m/>
    <m/>
    <m/>
    <m/>
    <m/>
    <m/>
  </r>
  <r>
    <x v="3"/>
    <x v="1"/>
    <x v="1"/>
    <m/>
    <m/>
    <m/>
    <m/>
    <m/>
    <m/>
    <m/>
    <m/>
    <m/>
    <m/>
    <m/>
    <m/>
    <m/>
    <n v="10294.128350004679"/>
    <n v="10048.061399395647"/>
    <n v="9945.647934480734"/>
    <n v="9643.1417292667757"/>
    <n v="9401.3991689647282"/>
    <n v="9098.8929637507681"/>
    <n v="8837.4697946678825"/>
    <n v="8594.7878327570706"/>
    <n v="8292.2816275431123"/>
    <n v="8052.984654330523"/>
    <n v="7810.3026924197111"/>
    <n v="7630.82996251027"/>
    <n v="7447.9722439026064"/>
  </r>
  <r>
    <x v="3"/>
    <x v="2"/>
    <x v="1"/>
    <m/>
    <m/>
    <m/>
    <m/>
    <m/>
    <m/>
    <m/>
    <m/>
    <m/>
    <m/>
    <m/>
    <m/>
    <m/>
    <n v="10294.128350004679"/>
    <n v="10043.102854764154"/>
    <n v="9810.3994213831738"/>
    <n v="9588.7594033260284"/>
    <n v="9353.6918421453447"/>
    <n v="9096.2154712647807"/>
    <n v="8906.4221152729751"/>
    <n v="8636.1764546433042"/>
    <m/>
    <m/>
    <m/>
    <m/>
    <m/>
  </r>
  <r>
    <x v="4"/>
    <x v="0"/>
    <x v="5"/>
    <n v="7041.7140928683611"/>
    <n v="7286.8978767334002"/>
    <n v="7277.8663128720182"/>
    <n v="7268.8347490106362"/>
    <n v="7070.3278222883564"/>
    <n v="6871.8208955660757"/>
    <n v="7381.780642933667"/>
    <n v="7027.7173412818447"/>
    <n v="7542.8013309270136"/>
    <n v="7076.4642115043571"/>
    <n v="7094.0469036877103"/>
    <n v="7143.7492603979099"/>
    <n v="7233.3738956741126"/>
    <n v="6849.3257876680855"/>
    <m/>
    <m/>
    <m/>
    <m/>
    <m/>
    <m/>
    <m/>
    <m/>
    <m/>
    <m/>
    <m/>
    <m/>
  </r>
  <r>
    <x v="4"/>
    <x v="1"/>
    <x v="1"/>
    <m/>
    <m/>
    <m/>
    <m/>
    <m/>
    <m/>
    <m/>
    <m/>
    <m/>
    <m/>
    <m/>
    <m/>
    <m/>
    <n v="6849.804760141722"/>
    <n v="6661.4176995048983"/>
    <n v="6547.6795435270806"/>
    <n v="6321.8640209934729"/>
    <n v="6064.5352717766318"/>
    <n v="5838.7197492430241"/>
    <n v="5525.5484015972897"/>
    <n v="5343.606876468747"/>
    <n v="5117.7913539351393"/>
    <n v="4942.2953643148785"/>
    <n v="4760.3538391863367"/>
    <n v="4628.7318469711399"/>
    <n v="4490.6643192476631"/>
  </r>
  <r>
    <x v="4"/>
    <x v="2"/>
    <x v="1"/>
    <m/>
    <m/>
    <m/>
    <m/>
    <m/>
    <m/>
    <m/>
    <m/>
    <m/>
    <m/>
    <m/>
    <m/>
    <m/>
    <n v="6849.804760141722"/>
    <n v="6620.3748635528445"/>
    <n v="6402.9545297408913"/>
    <n v="6233.5459558789817"/>
    <n v="6014.7586496637159"/>
    <n v="5840.1781384883307"/>
    <n v="5706.5836902283827"/>
    <n v="5485.5549143160588"/>
    <m/>
    <m/>
    <m/>
    <m/>
    <m/>
  </r>
  <r>
    <x v="5"/>
    <x v="0"/>
    <x v="6"/>
    <n v="22045.165856023526"/>
    <n v="20997.08337933457"/>
    <n v="20278.538562638929"/>
    <n v="19559.993745943288"/>
    <n v="19579.282969628763"/>
    <n v="19598.572193314238"/>
    <n v="19570.276335281502"/>
    <n v="19097.352702049171"/>
    <n v="19264.990850901762"/>
    <n v="17893.348635061462"/>
    <n v="17762.746177407917"/>
    <n v="18544.066901710321"/>
    <n v="18545.039076970839"/>
    <n v="18140.278855474142"/>
    <m/>
    <m/>
    <m/>
    <m/>
    <m/>
    <m/>
    <m/>
    <m/>
    <m/>
    <m/>
    <m/>
    <m/>
  </r>
  <r>
    <x v="5"/>
    <x v="1"/>
    <x v="1"/>
    <m/>
    <m/>
    <m/>
    <m/>
    <m/>
    <m/>
    <m/>
    <m/>
    <m/>
    <m/>
    <m/>
    <m/>
    <m/>
    <n v="18140.278855474149"/>
    <n v="17668.320781364768"/>
    <n v="17497.323629135561"/>
    <n v="17003.632644246409"/>
    <n v="16629.969774233334"/>
    <n v="16136.278789344182"/>
    <n v="15731.758166770211"/>
    <n v="15323.971164492545"/>
    <n v="14830.280179603393"/>
    <n v="14486.664249157446"/>
    <n v="14078.877246879782"/>
    <n v="13821.165299045322"/>
    <n v="13499.282279379144"/>
  </r>
  <r>
    <x v="5"/>
    <x v="2"/>
    <x v="1"/>
    <m/>
    <m/>
    <m/>
    <m/>
    <m/>
    <m/>
    <m/>
    <m/>
    <m/>
    <m/>
    <m/>
    <m/>
    <m/>
    <n v="18140.278855474149"/>
    <n v="17730.905018396457"/>
    <n v="17364.387532018169"/>
    <n v="17040.902914263366"/>
    <n v="16677.307013452817"/>
    <n v="16295.15067010446"/>
    <n v="16005.036218716439"/>
    <n v="15585.961588075581"/>
    <m/>
    <m/>
    <m/>
    <m/>
    <m/>
  </r>
  <r>
    <x v="6"/>
    <x v="0"/>
    <x v="7"/>
    <n v="234213.70401324204"/>
    <n v="236646.54144503386"/>
    <n v="233912.39033998383"/>
    <n v="231178.2392349338"/>
    <n v="233690.21555016132"/>
    <n v="236202.1918653888"/>
    <n v="230844.40586629394"/>
    <n v="234758.25800147702"/>
    <n v="240125.69304154717"/>
    <n v="240762.47862744657"/>
    <n v="237787.5525031462"/>
    <n v="244577.99668497604"/>
    <n v="224806.01450316657"/>
    <n v="189203.46148557379"/>
    <m/>
    <m/>
    <m/>
    <m/>
    <m/>
    <m/>
    <m/>
    <m/>
    <m/>
    <m/>
    <m/>
    <m/>
  </r>
  <r>
    <x v="6"/>
    <x v="1"/>
    <x v="1"/>
    <m/>
    <m/>
    <m/>
    <m/>
    <m/>
    <m/>
    <m/>
    <m/>
    <m/>
    <m/>
    <m/>
    <m/>
    <m/>
    <n v="189208.33152581649"/>
    <n v="186253.39244628412"/>
    <n v="185603.58711567853"/>
    <n v="184827.78868385655"/>
    <n v="177498.22151527001"/>
    <n v="176722.42308344805"/>
    <n v="162943.34641386071"/>
    <n v="162282.67415052888"/>
    <n v="160808.84264309722"/>
    <n v="160348.33796913669"/>
    <n v="158989.63263019509"/>
    <n v="158644.25412472468"/>
    <n v="157400.67495427321"/>
  </r>
  <r>
    <x v="6"/>
    <x v="2"/>
    <x v="1"/>
    <m/>
    <m/>
    <m/>
    <m/>
    <m/>
    <m/>
    <m/>
    <m/>
    <m/>
    <m/>
    <m/>
    <m/>
    <m/>
    <n v="189208.33152581649"/>
    <n v="187722.72172395268"/>
    <n v="183180.61461053888"/>
    <n v="181443.00942241325"/>
    <n v="180261.54775310055"/>
    <n v="178986.34744705155"/>
    <n v="175936.72791065645"/>
    <n v="172823.98412788616"/>
    <m/>
    <m/>
    <m/>
    <m/>
    <m/>
  </r>
  <r>
    <x v="7"/>
    <x v="0"/>
    <x v="8"/>
    <n v="46541.221570934722"/>
    <n v="48163.364722902676"/>
    <n v="48163.883566083343"/>
    <n v="48164.402409264017"/>
    <n v="47867.09592523532"/>
    <n v="47569.789441206623"/>
    <n v="46186.79293239153"/>
    <n v="49427.704285434294"/>
    <n v="48031.510922312023"/>
    <n v="46805.689239576554"/>
    <n v="46936.047211152611"/>
    <n v="44251.190556620415"/>
    <n v="44053.45129492462"/>
    <n v="42266.425716158767"/>
    <m/>
    <m/>
    <m/>
    <m/>
    <m/>
    <m/>
    <m/>
    <m/>
    <m/>
    <m/>
    <m/>
    <m/>
  </r>
  <r>
    <x v="7"/>
    <x v="1"/>
    <x v="1"/>
    <m/>
    <m/>
    <m/>
    <m/>
    <m/>
    <m/>
    <m/>
    <m/>
    <m/>
    <m/>
    <m/>
    <m/>
    <m/>
    <n v="42266.425716158759"/>
    <n v="40702.055951442511"/>
    <n v="39987.854128697392"/>
    <n v="38792.337943850725"/>
    <n v="37601.290980682657"/>
    <n v="36405.774795835983"/>
    <n v="35158.586242684498"/>
    <n v="34173.421833057582"/>
    <n v="32832.756299430424"/>
    <n v="31991.34919855139"/>
    <n v="30861.035440143991"/>
    <n v="30229.980114484715"/>
    <n v="29310.018131297074"/>
  </r>
  <r>
    <x v="7"/>
    <x v="2"/>
    <x v="1"/>
    <m/>
    <m/>
    <m/>
    <m/>
    <m/>
    <m/>
    <m/>
    <m/>
    <m/>
    <m/>
    <m/>
    <m/>
    <m/>
    <n v="42266.425716158759"/>
    <n v="40906.942714086486"/>
    <n v="39760.911496586617"/>
    <n v="38673.608220979047"/>
    <n v="37693.515636454191"/>
    <n v="36686.954098551374"/>
    <n v="35762.704320824771"/>
    <n v="34553.294366551607"/>
    <m/>
    <m/>
    <m/>
    <m/>
    <m/>
  </r>
  <r>
    <x v="8"/>
    <x v="0"/>
    <x v="9"/>
    <n v="16529.399249613827"/>
    <n v="16063.035222960252"/>
    <n v="16279.258222977714"/>
    <n v="16495.481222995179"/>
    <n v="16057.906023968195"/>
    <n v="15620.330824941211"/>
    <n v="15022.687101136056"/>
    <n v="14674.452612747538"/>
    <n v="16721.863211757583"/>
    <n v="15474.760622291851"/>
    <n v="16068.645284223219"/>
    <n v="16760.033952113645"/>
    <n v="16760.598128623096"/>
    <n v="15942.253064476752"/>
    <m/>
    <m/>
    <m/>
    <m/>
    <m/>
    <m/>
    <m/>
    <m/>
    <m/>
    <m/>
    <m/>
    <m/>
  </r>
  <r>
    <x v="8"/>
    <x v="1"/>
    <x v="1"/>
    <m/>
    <m/>
    <m/>
    <m/>
    <m/>
    <m/>
    <m/>
    <m/>
    <m/>
    <m/>
    <m/>
    <m/>
    <m/>
    <n v="15942.253064476754"/>
    <n v="15499.19976397688"/>
    <n v="15262.821412607544"/>
    <n v="14736.035189026759"/>
    <n v="14244.663435072074"/>
    <n v="13717.87721149129"/>
    <n v="13175.018437171821"/>
    <n v="12749.98540470132"/>
    <n v="12223.199181120537"/>
    <n v="11816.186416679411"/>
    <n v="11391.153384208912"/>
    <n v="11085.893810878064"/>
    <n v="10762.613969517846"/>
  </r>
  <r>
    <x v="8"/>
    <x v="2"/>
    <x v="1"/>
    <m/>
    <m/>
    <m/>
    <m/>
    <m/>
    <m/>
    <m/>
    <m/>
    <m/>
    <m/>
    <m/>
    <m/>
    <m/>
    <n v="15942.253064476754"/>
    <n v="15537.176807513104"/>
    <n v="15159.559678880792"/>
    <n v="14820.816653669603"/>
    <n v="14438.080644557524"/>
    <n v="14065.394528669276"/>
    <n v="13785.519846631974"/>
    <n v="13370.622778732513"/>
    <m/>
    <m/>
    <m/>
    <m/>
    <m/>
  </r>
  <r>
    <x v="9"/>
    <x v="0"/>
    <x v="10"/>
    <n v="18743.031414072502"/>
    <n v="18811.817962663736"/>
    <n v="18814.437469292759"/>
    <n v="18817.056975921787"/>
    <n v="19247.59807371553"/>
    <n v="19678.139171509272"/>
    <n v="19285.327412639155"/>
    <n v="18134.940493750171"/>
    <n v="19710.654260623352"/>
    <n v="18690.766529326738"/>
    <n v="18601.566955060371"/>
    <n v="18925.395082337156"/>
    <n v="18614.096107695128"/>
    <n v="18363.661644399188"/>
    <m/>
    <m/>
    <m/>
    <m/>
    <m/>
    <m/>
    <m/>
    <m/>
    <m/>
    <m/>
    <m/>
    <m/>
  </r>
  <r>
    <x v="9"/>
    <x v="1"/>
    <x v="1"/>
    <m/>
    <m/>
    <m/>
    <m/>
    <m/>
    <m/>
    <m/>
    <m/>
    <m/>
    <m/>
    <m/>
    <m/>
    <m/>
    <n v="18363.661644399239"/>
    <n v="17760.785321201918"/>
    <n v="17380.808794407305"/>
    <n v="16654.635130816601"/>
    <n v="15976.360612058917"/>
    <n v="15250.186948468214"/>
    <n v="14556.77143907549"/>
    <n v="13972.176276148801"/>
    <n v="13246.002612558095"/>
    <n v="12679.688609902038"/>
    <n v="12095.093446975348"/>
    <n v="11670.357944983305"/>
    <n v="11227.341282720632"/>
  </r>
  <r>
    <x v="9"/>
    <x v="2"/>
    <x v="1"/>
    <m/>
    <m/>
    <m/>
    <m/>
    <m/>
    <m/>
    <m/>
    <m/>
    <m/>
    <m/>
    <m/>
    <m/>
    <m/>
    <n v="18363.661644399239"/>
    <n v="17666.396189690375"/>
    <n v="16987.168012666349"/>
    <n v="16318.120907509718"/>
    <n v="15637.613813152424"/>
    <n v="14943.662023490982"/>
    <n v="14424.1890690937"/>
    <n v="13719.52141910822"/>
    <m/>
    <m/>
    <m/>
    <m/>
    <m/>
  </r>
  <r>
    <x v="10"/>
    <x v="0"/>
    <x v="11"/>
    <n v="69845.936201282893"/>
    <n v="69738.281793486254"/>
    <n v="67672.574479453629"/>
    <n v="65606.867165421005"/>
    <n v="64118.541171538818"/>
    <n v="62630.215177656632"/>
    <n v="67125.566553569792"/>
    <n v="61047.315757478449"/>
    <n v="61566.18999934868"/>
    <n v="58583.43958266273"/>
    <n v="60932.298828397215"/>
    <n v="63419.505616901224"/>
    <n v="62489.50838908516"/>
    <n v="61946.169042332724"/>
    <m/>
    <m/>
    <m/>
    <m/>
    <m/>
    <m/>
    <m/>
    <m/>
    <m/>
    <m/>
    <m/>
    <m/>
  </r>
  <r>
    <x v="10"/>
    <x v="1"/>
    <x v="1"/>
    <m/>
    <m/>
    <m/>
    <m/>
    <m/>
    <m/>
    <m/>
    <m/>
    <m/>
    <m/>
    <m/>
    <m/>
    <m/>
    <n v="61946.169042332738"/>
    <n v="59870.186638958585"/>
    <n v="58717.490985976321"/>
    <n v="56722.806917361355"/>
    <n v="54508.907809078461"/>
    <n v="52514.223740463502"/>
    <n v="50022.953653205885"/>
    <n v="48420.185822753876"/>
    <n v="46279.464522431597"/>
    <n v="44711.799569779781"/>
    <n v="42962.99450762046"/>
    <n v="41787.245793131602"/>
    <n v="40430.356969135231"/>
  </r>
  <r>
    <x v="10"/>
    <x v="2"/>
    <x v="1"/>
    <m/>
    <m/>
    <m/>
    <m/>
    <m/>
    <m/>
    <m/>
    <m/>
    <m/>
    <m/>
    <m/>
    <m/>
    <m/>
    <n v="61946.169042332738"/>
    <n v="59675.14799815588"/>
    <n v="57757.474815550908"/>
    <n v="55980.8179615138"/>
    <n v="54234.650512960841"/>
    <n v="52538.286569854929"/>
    <n v="51089.507959585244"/>
    <n v="49107.273085105553"/>
    <m/>
    <m/>
    <m/>
    <m/>
    <m/>
  </r>
  <r>
    <x v="11"/>
    <x v="0"/>
    <x v="12"/>
    <n v="15548.400008422501"/>
    <n v="15448.2588935899"/>
    <n v="15482.388138205819"/>
    <n v="15516.517382821738"/>
    <n v="15760.375894427683"/>
    <n v="16004.234406033629"/>
    <n v="15690.640660623083"/>
    <n v="15825.950223929722"/>
    <n v="16433.215306505597"/>
    <n v="16494.470404984721"/>
    <n v="16765.281588764854"/>
    <n v="17075.135679872237"/>
    <n v="17421.181626268663"/>
    <n v="16794.497764467062"/>
    <m/>
    <m/>
    <m/>
    <m/>
    <m/>
    <m/>
    <m/>
    <m/>
    <m/>
    <m/>
    <m/>
    <m/>
  </r>
  <r>
    <x v="11"/>
    <x v="1"/>
    <x v="1"/>
    <m/>
    <m/>
    <m/>
    <m/>
    <m/>
    <m/>
    <m/>
    <m/>
    <m/>
    <m/>
    <m/>
    <m/>
    <m/>
    <n v="16836.973164467086"/>
    <n v="16605.627270035595"/>
    <n v="16672.555122495472"/>
    <n v="16394.384322984188"/>
    <n v="16334.295818903931"/>
    <n v="16056.125019392643"/>
    <n v="15977.352060302612"/>
    <n v="15753.347211556505"/>
    <n v="15475.176412045221"/>
    <n v="15258.512608984502"/>
    <n v="15034.507760238395"/>
    <n v="14872.009907942856"/>
    <n v="14702.17100996193"/>
  </r>
  <r>
    <x v="11"/>
    <x v="2"/>
    <x v="1"/>
    <m/>
    <m/>
    <m/>
    <m/>
    <m/>
    <m/>
    <m/>
    <m/>
    <m/>
    <m/>
    <m/>
    <m/>
    <m/>
    <n v="16836.973164467086"/>
    <n v="16703.870781460508"/>
    <n v="16623.766260077158"/>
    <n v="16570.28223864406"/>
    <n v="16485.641085041847"/>
    <n v="16326.650072734848"/>
    <n v="16220.030315986362"/>
    <n v="16030.325830308337"/>
    <m/>
    <m/>
    <m/>
    <m/>
    <m/>
  </r>
  <r>
    <x v="12"/>
    <x v="0"/>
    <x v="13"/>
    <n v="5151.3342435864415"/>
    <n v="5343.2454258661965"/>
    <n v="5655.9556875415392"/>
    <n v="5968.6659492168819"/>
    <n v="5767.6992314472373"/>
    <n v="5566.7325136775926"/>
    <n v="5254.5103222365433"/>
    <n v="5190.5023777717288"/>
    <n v="5354.3114800850253"/>
    <n v="4916.3904478227123"/>
    <n v="5397.0589266488996"/>
    <n v="5725.9296128867754"/>
    <n v="5510.2282329340815"/>
    <n v="5479.5683444337337"/>
    <m/>
    <m/>
    <m/>
    <m/>
    <m/>
    <m/>
    <m/>
    <m/>
    <m/>
    <m/>
    <m/>
    <m/>
  </r>
  <r>
    <x v="12"/>
    <x v="1"/>
    <x v="1"/>
    <m/>
    <m/>
    <m/>
    <m/>
    <m/>
    <m/>
    <m/>
    <m/>
    <m/>
    <m/>
    <m/>
    <m/>
    <m/>
    <n v="5479.5683444337474"/>
    <n v="5376.5752464537563"/>
    <n v="5358.2970308808099"/>
    <n v="5234.489674033035"/>
    <n v="5151.4533875769066"/>
    <n v="5027.6460307291309"/>
    <n v="4928.058878628337"/>
    <n v="4828.3551243998209"/>
    <n v="4704.547767552046"/>
    <n v="4608.1333570750076"/>
    <n v="4508.4296028464923"/>
    <n v="4436.1187949887126"/>
    <n v="4360.518643379457"/>
  </r>
  <r>
    <x v="12"/>
    <x v="2"/>
    <x v="1"/>
    <m/>
    <m/>
    <m/>
    <m/>
    <m/>
    <m/>
    <m/>
    <m/>
    <m/>
    <m/>
    <m/>
    <m/>
    <m/>
    <n v="5479.5683444337474"/>
    <n v="5397.6929246419004"/>
    <n v="5323.4556665270738"/>
    <n v="5265.6811306810105"/>
    <n v="5193.7745527153538"/>
    <n v="5110.8907519847871"/>
    <n v="5049.7402450150521"/>
    <n v="4951.5147099916203"/>
    <m/>
    <m/>
    <m/>
    <m/>
    <m/>
  </r>
  <r>
    <x v="13"/>
    <x v="0"/>
    <x v="14"/>
    <n v="426092.36360258458"/>
    <n v="467324.61319169507"/>
    <n v="453283.45836985949"/>
    <n v="439242.30354802386"/>
    <n v="448521.60145120067"/>
    <n v="457800.89935437747"/>
    <n v="437503.60011971346"/>
    <n v="416089.80413970997"/>
    <n v="432616.15019936126"/>
    <n v="410467.79730248009"/>
    <n v="377146.20661598648"/>
    <n v="400238.45763496298"/>
    <n v="411102.72107738041"/>
    <n v="368332.3311648434"/>
    <m/>
    <m/>
    <m/>
    <m/>
    <m/>
    <m/>
    <m/>
    <m/>
    <m/>
    <m/>
    <m/>
    <m/>
  </r>
  <r>
    <x v="13"/>
    <x v="1"/>
    <x v="1"/>
    <m/>
    <m/>
    <m/>
    <m/>
    <m/>
    <m/>
    <m/>
    <m/>
    <m/>
    <m/>
    <m/>
    <m/>
    <m/>
    <n v="368332.33116484352"/>
    <n v="356170.54789278045"/>
    <n v="349554.3543758961"/>
    <n v="341028.73133307177"/>
    <n v="325110.43483210693"/>
    <n v="316584.81178928266"/>
    <n v="294521.08478356246"/>
    <n v="287573.79798040085"/>
    <n v="277521.32339611318"/>
    <n v="271207.97843746271"/>
    <n v="262733.84009283769"/>
    <n v="257998.83137384988"/>
    <n v="251103.02926888742"/>
  </r>
  <r>
    <x v="13"/>
    <x v="2"/>
    <x v="1"/>
    <m/>
    <m/>
    <m/>
    <m/>
    <m/>
    <m/>
    <m/>
    <m/>
    <m/>
    <m/>
    <m/>
    <m/>
    <m/>
    <n v="368332.33116484352"/>
    <n v="352509.63012007246"/>
    <n v="341254.68769172241"/>
    <n v="331690.13223789597"/>
    <n v="323312.62406997604"/>
    <n v="315713.35311216913"/>
    <n v="287475.00115193275"/>
    <n v="278382.64840401604"/>
    <m/>
    <m/>
    <m/>
    <m/>
    <m/>
  </r>
  <r>
    <x v="14"/>
    <x v="0"/>
    <x v="15"/>
    <n v="232386.27744159097"/>
    <n v="258963.06161084905"/>
    <n v="258464.98929503665"/>
    <n v="257966.91697922425"/>
    <n v="259095.17219830421"/>
    <n v="260223.42741738417"/>
    <n v="266303.28884046816"/>
    <n v="261862.90060341053"/>
    <n v="247098.70861482373"/>
    <n v="243849.90545019205"/>
    <n v="274309.26236452756"/>
    <n v="271220.35642474919"/>
    <n v="277465.05081214604"/>
    <n v="257271.65137460062"/>
    <m/>
    <m/>
    <m/>
    <m/>
    <m/>
    <m/>
    <m/>
    <m/>
    <m/>
    <m/>
    <m/>
    <m/>
  </r>
  <r>
    <x v="14"/>
    <x v="1"/>
    <x v="1"/>
    <m/>
    <m/>
    <m/>
    <m/>
    <m/>
    <m/>
    <m/>
    <m/>
    <m/>
    <m/>
    <m/>
    <m/>
    <m/>
    <n v="257273.99074625541"/>
    <n v="256432.66283855107"/>
    <n v="256225.65013842029"/>
    <n v="255370.64209328566"/>
    <n v="242530.50897165149"/>
    <n v="241675.50092651686"/>
    <n v="216532.32494016917"/>
    <n v="215842.35567342953"/>
    <n v="214946.83279902663"/>
    <n v="214286.67768544675"/>
    <n v="213556.19358943877"/>
    <n v="213061.07725425388"/>
    <n v="212495.63193664086"/>
  </r>
  <r>
    <x v="14"/>
    <x v="2"/>
    <x v="1"/>
    <m/>
    <m/>
    <m/>
    <m/>
    <m/>
    <m/>
    <m/>
    <m/>
    <m/>
    <m/>
    <m/>
    <m/>
    <m/>
    <n v="257273.99074625541"/>
    <n v="257509.02655886236"/>
    <n v="250231.68161510697"/>
    <n v="248222.94967656667"/>
    <n v="245973.51011427346"/>
    <n v="243743.66828864822"/>
    <n v="239475.94991464293"/>
    <n v="235193.886436815"/>
    <m/>
    <m/>
    <m/>
    <m/>
    <m/>
  </r>
  <r>
    <x v="15"/>
    <x v="0"/>
    <x v="16"/>
    <n v="115891.57772241422"/>
    <n v="126564.99787853812"/>
    <n v="120986.9618847704"/>
    <n v="115408.92589100267"/>
    <n v="113418.01446072274"/>
    <n v="111427.10303044283"/>
    <n v="114120.03341801101"/>
    <n v="124609.18279759435"/>
    <n v="118800.51074342415"/>
    <n v="107225.34203945624"/>
    <n v="104519.23062424146"/>
    <n v="109026.68099001305"/>
    <n v="101280.04981181538"/>
    <n v="61512.554868291467"/>
    <m/>
    <m/>
    <m/>
    <m/>
    <m/>
    <m/>
    <m/>
    <m/>
    <m/>
    <m/>
    <m/>
    <m/>
  </r>
  <r>
    <x v="15"/>
    <x v="1"/>
    <x v="1"/>
    <m/>
    <m/>
    <m/>
    <m/>
    <m/>
    <m/>
    <m/>
    <m/>
    <m/>
    <m/>
    <m/>
    <m/>
    <m/>
    <n v="61512.554868291474"/>
    <n v="58735.751548700136"/>
    <n v="57321.125715184462"/>
    <n v="55557.893510271286"/>
    <n v="53334.575830613379"/>
    <n v="51571.343625700196"/>
    <n v="49189.480327539364"/>
    <n v="47751.321236445845"/>
    <n v="45587.829833971686"/>
    <n v="44287.537378693058"/>
    <n v="42449.119090038555"/>
    <n v="41473.899748579584"/>
    <n v="39960.554573744739"/>
  </r>
  <r>
    <x v="15"/>
    <x v="2"/>
    <x v="1"/>
    <m/>
    <m/>
    <m/>
    <m/>
    <m/>
    <m/>
    <m/>
    <m/>
    <m/>
    <m/>
    <m/>
    <m/>
    <m/>
    <n v="61512.554868291474"/>
    <n v="58927.451911494645"/>
    <n v="56761.010424427805"/>
    <n v="54746.537780300569"/>
    <n v="53064.518771732648"/>
    <n v="51460.788186536796"/>
    <n v="49780.452599047057"/>
    <n v="47639.649008616318"/>
    <m/>
    <m/>
    <m/>
    <m/>
    <m/>
  </r>
  <r>
    <x v="16"/>
    <x v="0"/>
    <x v="17"/>
    <n v="136076.88938943314"/>
    <n v="137171.31018868857"/>
    <n v="138204.96405047059"/>
    <n v="139238.61791225261"/>
    <n v="139982.92421771871"/>
    <n v="140727.23052318479"/>
    <n v="143051.14873697638"/>
    <n v="138863.87163638102"/>
    <n v="146865.14301075085"/>
    <n v="144505.40988384973"/>
    <n v="140055.46082457676"/>
    <n v="158116.57052300585"/>
    <n v="157319.41297349936"/>
    <n v="159456.87454070878"/>
    <m/>
    <m/>
    <m/>
    <m/>
    <m/>
    <m/>
    <m/>
    <m/>
    <m/>
    <m/>
    <m/>
    <m/>
  </r>
  <r>
    <x v="16"/>
    <x v="1"/>
    <x v="1"/>
    <m/>
    <m/>
    <m/>
    <m/>
    <m/>
    <m/>
    <m/>
    <m/>
    <m/>
    <m/>
    <m/>
    <m/>
    <m/>
    <n v="159456.87454070884"/>
    <n v="153890.9375007198"/>
    <n v="151647.67147302689"/>
    <n v="148993.05889276281"/>
    <n v="143737.52649418503"/>
    <n v="141082.91391392096"/>
    <n v="133768.17366187368"/>
    <n v="131590.09034031737"/>
    <n v="127896.84861615085"/>
    <n v="125990.73158131992"/>
    <n v="122774.01911586113"/>
    <n v="121344.43133973796"/>
    <n v="118604.24813298692"/>
  </r>
  <r>
    <x v="16"/>
    <x v="2"/>
    <x v="1"/>
    <m/>
    <m/>
    <m/>
    <m/>
    <m/>
    <m/>
    <m/>
    <m/>
    <m/>
    <m/>
    <m/>
    <m/>
    <m/>
    <n v="159456.87454070884"/>
    <n v="155174.1490857868"/>
    <n v="150990.38624456836"/>
    <n v="147747.76084553805"/>
    <n v="145460.40715970108"/>
    <n v="143135.17602449949"/>
    <n v="139842.84708235727"/>
    <n v="135981.33209565218"/>
    <m/>
    <m/>
    <m/>
    <m/>
    <m/>
  </r>
  <r>
    <x v="17"/>
    <x v="0"/>
    <x v="18"/>
    <n v="57465.680010413242"/>
    <n v="57201.893614142027"/>
    <n v="58316.466600420208"/>
    <n v="59431.039586698389"/>
    <n v="59106.660519167228"/>
    <n v="58782.281451636067"/>
    <n v="58716.898045525864"/>
    <n v="54468.312251002462"/>
    <n v="54578.930576511768"/>
    <n v="52276.586272326422"/>
    <n v="57358.223250488685"/>
    <n v="58630.492792915269"/>
    <n v="57200.528974478548"/>
    <n v="65613.766585664882"/>
    <m/>
    <m/>
    <m/>
    <m/>
    <m/>
    <m/>
    <m/>
    <m/>
    <m/>
    <m/>
    <m/>
    <m/>
  </r>
  <r>
    <x v="17"/>
    <x v="1"/>
    <x v="1"/>
    <m/>
    <m/>
    <m/>
    <m/>
    <m/>
    <m/>
    <m/>
    <m/>
    <m/>
    <m/>
    <m/>
    <m/>
    <m/>
    <n v="65613.766585664853"/>
    <n v="63145.117068226959"/>
    <n v="62232.3830502895"/>
    <n v="60822.187032204449"/>
    <n v="59296.656712284079"/>
    <n v="57886.460694199042"/>
    <n v="56302.231734637404"/>
    <n v="55169.084547723163"/>
    <n v="53322.038373540556"/>
    <n v="52213.843048857314"/>
    <n v="50643.845705845524"/>
    <n v="49812.699212333093"/>
    <n v="48519.750700492121"/>
  </r>
  <r>
    <x v="17"/>
    <x v="2"/>
    <x v="1"/>
    <m/>
    <m/>
    <m/>
    <m/>
    <m/>
    <m/>
    <m/>
    <m/>
    <m/>
    <m/>
    <m/>
    <m/>
    <m/>
    <n v="65613.766585664853"/>
    <n v="63553.395194470846"/>
    <n v="62050.002339373612"/>
    <n v="60610.135753525174"/>
    <n v="59567.706476981359"/>
    <n v="58429.207994048789"/>
    <n v="57120.530196019725"/>
    <n v="55437.942236206392"/>
    <m/>
    <m/>
    <m/>
    <m/>
    <m/>
  </r>
  <r>
    <x v="18"/>
    <x v="0"/>
    <x v="19"/>
    <n v="23538.268476663012"/>
    <n v="24973.353446709818"/>
    <n v="24521.206947914128"/>
    <n v="24069.060449118439"/>
    <n v="23628.898946249261"/>
    <n v="23188.737443380087"/>
    <n v="22746.19854167178"/>
    <n v="23359.88794003395"/>
    <n v="23391.988714663974"/>
    <n v="22718.264165672837"/>
    <n v="25273.172876614153"/>
    <n v="25986.764311742882"/>
    <n v="25760.856396897878"/>
    <n v="21702.087374001629"/>
    <m/>
    <m/>
    <m/>
    <m/>
    <m/>
    <m/>
    <m/>
    <m/>
    <m/>
    <m/>
    <m/>
    <m/>
  </r>
  <r>
    <x v="18"/>
    <x v="1"/>
    <x v="1"/>
    <m/>
    <m/>
    <m/>
    <m/>
    <m/>
    <m/>
    <m/>
    <m/>
    <m/>
    <m/>
    <m/>
    <m/>
    <m/>
    <n v="21702.087374001625"/>
    <n v="20761.879304983191"/>
    <n v="20219.347127817484"/>
    <n v="19455.157333549228"/>
    <n v="18592.65634134068"/>
    <n v="17828.466547072425"/>
    <n v="16912.984256896165"/>
    <n v="16282.288221165476"/>
    <n v="15447.16808299478"/>
    <n v="14913.193048844518"/>
    <n v="14211.566669211388"/>
    <n v="13811.085393598692"/>
    <n v="13242.952772503129"/>
  </r>
  <r>
    <x v="18"/>
    <x v="2"/>
    <x v="1"/>
    <m/>
    <m/>
    <m/>
    <m/>
    <m/>
    <m/>
    <m/>
    <m/>
    <m/>
    <m/>
    <m/>
    <m/>
    <m/>
    <n v="21702.087374001625"/>
    <n v="20787.400546416065"/>
    <n v="19972.480776836412"/>
    <n v="19208.851869752689"/>
    <n v="18479.854131657521"/>
    <n v="17797.616777146519"/>
    <n v="17188.648594281254"/>
    <n v="16394.059064344518"/>
    <m/>
    <m/>
    <m/>
    <m/>
    <m/>
  </r>
  <r>
    <x v="19"/>
    <x v="0"/>
    <x v="20"/>
    <n v="14903.944143443743"/>
    <n v="14688.816360472163"/>
    <n v="15118.172584109048"/>
    <n v="15547.528807745934"/>
    <n v="15945.720179719385"/>
    <n v="16343.911551692834"/>
    <n v="17535.566123758857"/>
    <n v="16333.100067608795"/>
    <n v="15899.010266943442"/>
    <n v="15141.789635739662"/>
    <n v="15847.639115485559"/>
    <n v="15968.403820493899"/>
    <n v="15829.924853762537"/>
    <n v="15611.024542997267"/>
    <m/>
    <m/>
    <m/>
    <m/>
    <m/>
    <m/>
    <m/>
    <m/>
    <m/>
    <m/>
    <m/>
    <m/>
  </r>
  <r>
    <x v="19"/>
    <x v="1"/>
    <x v="1"/>
    <m/>
    <m/>
    <m/>
    <m/>
    <m/>
    <m/>
    <m/>
    <m/>
    <m/>
    <m/>
    <m/>
    <m/>
    <m/>
    <n v="15611.024542997275"/>
    <n v="15375.139956469549"/>
    <n v="15376.46336335936"/>
    <n v="15092.528020691487"/>
    <n v="14883.821670598536"/>
    <n v="14599.886327930661"/>
    <n v="14291.812253790957"/>
    <n v="14063.207927591086"/>
    <n v="13779.27258492321"/>
    <n v="13557.948519051193"/>
    <n v="13329.344192851324"/>
    <n v="13163.351143447311"/>
    <n v="12990.077833715444"/>
  </r>
  <r>
    <x v="19"/>
    <x v="2"/>
    <x v="1"/>
    <m/>
    <m/>
    <m/>
    <m/>
    <m/>
    <m/>
    <m/>
    <m/>
    <m/>
    <m/>
    <m/>
    <m/>
    <m/>
    <n v="15611.024542997275"/>
    <n v="15398.716155164995"/>
    <n v="15235.762351942178"/>
    <n v="15139.592472026849"/>
    <n v="14970.482980872172"/>
    <n v="14805.274667065241"/>
    <n v="14686.823951991388"/>
    <n v="14453.18672280254"/>
    <m/>
    <m/>
    <m/>
    <m/>
    <m/>
  </r>
  <r>
    <x v="20"/>
    <x v="0"/>
    <x v="21"/>
    <n v="35368.137653458856"/>
    <n v="35547.171138812751"/>
    <n v="35280.783547206709"/>
    <n v="35014.395955600667"/>
    <n v="34932.213878234208"/>
    <n v="34850.031800867757"/>
    <n v="34345.728133239929"/>
    <n v="32021.971743577913"/>
    <n v="34246.808444221861"/>
    <n v="33677.078448264161"/>
    <n v="32633.954136361706"/>
    <n v="33645.708227975083"/>
    <n v="33325.707504571634"/>
    <n v="32531.224412373511"/>
    <m/>
    <m/>
    <m/>
    <m/>
    <m/>
    <m/>
    <m/>
    <m/>
    <m/>
    <m/>
    <m/>
    <m/>
  </r>
  <r>
    <x v="20"/>
    <x v="1"/>
    <x v="1"/>
    <m/>
    <m/>
    <m/>
    <m/>
    <m/>
    <m/>
    <m/>
    <m/>
    <m/>
    <m/>
    <m/>
    <m/>
    <m/>
    <n v="32531.2244123735"/>
    <n v="31305.090472809945"/>
    <n v="30562.163959034981"/>
    <n v="29330.109513666826"/>
    <n v="28082.576547626566"/>
    <n v="26850.522102258416"/>
    <n v="25577.017764425083"/>
    <n v="24584.280859293038"/>
    <n v="23286.249650510254"/>
    <n v="22328.97948956582"/>
    <n v="21270.265821019144"/>
    <n v="20552.313200310822"/>
    <n v="19732.917072000258"/>
  </r>
  <r>
    <x v="20"/>
    <x v="2"/>
    <x v="1"/>
    <m/>
    <m/>
    <m/>
    <m/>
    <m/>
    <m/>
    <m/>
    <m/>
    <m/>
    <m/>
    <m/>
    <m/>
    <m/>
    <n v="32531.2244123735"/>
    <n v="31200.064975380756"/>
    <n v="29962.950187028116"/>
    <n v="28772.193758354908"/>
    <n v="27606.949325214395"/>
    <n v="26458.225265000641"/>
    <n v="25521.922829037208"/>
    <n v="24258.306435337348"/>
    <m/>
    <m/>
    <m/>
    <m/>
    <m/>
  </r>
  <r>
    <x v="21"/>
    <x v="0"/>
    <x v="22"/>
    <n v="9664.855274946689"/>
    <n v="9775.0294430452886"/>
    <n v="9635.6332998422313"/>
    <n v="9496.2371566391739"/>
    <n v="9698.3103756635246"/>
    <n v="9900.3835946878735"/>
    <n v="10145.173358311018"/>
    <n v="9753.1346056840339"/>
    <n v="9903.0244659600885"/>
    <n v="9282.176732425618"/>
    <n v="9516.8045726421551"/>
    <n v="9529.2180392783175"/>
    <n v="9366.6999718037059"/>
    <n v="9039.3376724912159"/>
    <m/>
    <m/>
    <m/>
    <m/>
    <m/>
    <m/>
    <m/>
    <m/>
    <m/>
    <m/>
    <m/>
    <m/>
  </r>
  <r>
    <x v="21"/>
    <x v="1"/>
    <x v="1"/>
    <m/>
    <m/>
    <m/>
    <m/>
    <m/>
    <m/>
    <m/>
    <m/>
    <m/>
    <m/>
    <m/>
    <m/>
    <m/>
    <n v="9039.3376724912268"/>
    <n v="8863.9474538051709"/>
    <n v="8824.6476617531152"/>
    <n v="8617.3689514606885"/>
    <n v="8459.9567035173022"/>
    <n v="8252.6779932248755"/>
    <n v="8056.8756900230892"/>
    <n v="7889.4581800471278"/>
    <n v="7682.1794697547011"/>
    <n v="7522.734668488838"/>
    <n v="7355.3171585128784"/>
    <n v="7235.7335575634806"/>
    <n v="7108.1772479039864"/>
  </r>
  <r>
    <x v="21"/>
    <x v="2"/>
    <x v="1"/>
    <m/>
    <m/>
    <m/>
    <m/>
    <m/>
    <m/>
    <m/>
    <m/>
    <m/>
    <m/>
    <m/>
    <m/>
    <m/>
    <n v="9039.3376724912268"/>
    <n v="8876.3204546923116"/>
    <n v="8735.69068415328"/>
    <n v="8618.6875342118401"/>
    <n v="8475.6550226117542"/>
    <n v="8321.4831204602742"/>
    <n v="8208.2165634256344"/>
    <n v="8029.783785675465"/>
    <m/>
    <m/>
    <m/>
    <m/>
    <m/>
  </r>
  <r>
    <x v="22"/>
    <x v="0"/>
    <x v="23"/>
    <n v="6026.2465388128003"/>
    <n v="6103.6403443606978"/>
    <n v="6039.2265485601374"/>
    <n v="5974.8127527595771"/>
    <n v="5807.5845854888576"/>
    <n v="5640.3564182181372"/>
    <n v="5403.585463446263"/>
    <n v="5244.333181876329"/>
    <n v="5519.6926840831102"/>
    <n v="5222.3092160890301"/>
    <n v="5496.954734656726"/>
    <n v="5635.3227047111295"/>
    <n v="5402.4810264561784"/>
    <n v="5010.5644821251426"/>
    <m/>
    <m/>
    <m/>
    <m/>
    <m/>
    <m/>
    <m/>
    <m/>
    <m/>
    <m/>
    <m/>
    <m/>
  </r>
  <r>
    <x v="22"/>
    <x v="1"/>
    <x v="1"/>
    <m/>
    <m/>
    <m/>
    <m/>
    <m/>
    <m/>
    <m/>
    <m/>
    <m/>
    <m/>
    <m/>
    <m/>
    <m/>
    <n v="5010.5644821251435"/>
    <n v="4871.5439477411246"/>
    <n v="4797.7996274801844"/>
    <n v="4629.9070536773206"/>
    <n v="4479.4058722797254"/>
    <n v="4311.5132984768616"/>
    <n v="4149.8434603498463"/>
    <n v="4014.7449887506014"/>
    <n v="3846.852414947738"/>
    <n v="3715.676006133267"/>
    <n v="3580.5775345340221"/>
    <n v="3482.1952279231682"/>
    <n v="3379.8908585275412"/>
  </r>
  <r>
    <x v="22"/>
    <x v="2"/>
    <x v="1"/>
    <m/>
    <m/>
    <m/>
    <m/>
    <m/>
    <m/>
    <m/>
    <m/>
    <m/>
    <m/>
    <m/>
    <m/>
    <m/>
    <n v="5010.5644821251435"/>
    <n v="4869.5234851148725"/>
    <n v="4735.374211339521"/>
    <n v="4613.8946117909491"/>
    <n v="4479.1269037352231"/>
    <n v="4345.1965368900928"/>
    <n v="4244.6413982831391"/>
    <n v="4097.9567995238795"/>
    <m/>
    <m/>
    <m/>
    <m/>
    <m/>
  </r>
  <r>
    <x v="23"/>
    <x v="0"/>
    <x v="24"/>
    <n v="75391.576061143991"/>
    <n v="77593.660386496616"/>
    <n v="71873.553234502731"/>
    <n v="66153.446082508832"/>
    <n v="64965.89805506132"/>
    <n v="63778.3500276138"/>
    <n v="57576.718576422812"/>
    <n v="59638.209862701879"/>
    <n v="60741.800977839353"/>
    <n v="57937.866032875456"/>
    <n v="50647.834659651009"/>
    <n v="51253.475643806007"/>
    <n v="56304.800282580407"/>
    <n v="53765.161540284942"/>
    <m/>
    <m/>
    <m/>
    <m/>
    <m/>
    <m/>
    <m/>
    <m/>
    <m/>
    <m/>
    <m/>
    <m/>
  </r>
  <r>
    <x v="23"/>
    <x v="1"/>
    <x v="1"/>
    <m/>
    <m/>
    <m/>
    <m/>
    <m/>
    <m/>
    <m/>
    <m/>
    <m/>
    <m/>
    <m/>
    <m/>
    <m/>
    <n v="53765.161540284935"/>
    <n v="52135.006790989457"/>
    <n v="51327.202589342065"/>
    <n v="49912.871386804269"/>
    <n v="48059.828034462356"/>
    <n v="46645.496831924567"/>
    <n v="44146.716880814856"/>
    <n v="42932.136954240414"/>
    <n v="41517.805751702632"/>
    <n v="40718.800647849232"/>
    <n v="39504.220721274789"/>
    <n v="38904.96689338475"/>
    <n v="37890.138242773661"/>
  </r>
  <r>
    <x v="23"/>
    <x v="2"/>
    <x v="1"/>
    <m/>
    <m/>
    <m/>
    <m/>
    <m/>
    <m/>
    <m/>
    <m/>
    <m/>
    <m/>
    <m/>
    <m/>
    <m/>
    <n v="53765.161540284935"/>
    <n v="52541.913970782625"/>
    <n v="51055.965040426432"/>
    <n v="49951.937978103917"/>
    <n v="48744.369082689489"/>
    <n v="47595.341242431023"/>
    <n v="46543.330847521982"/>
    <n v="45225.585328361994"/>
    <m/>
    <m/>
    <m/>
    <m/>
    <m/>
  </r>
  <r>
    <x v="24"/>
    <x v="0"/>
    <x v="25"/>
    <n v="14165.449892271008"/>
    <n v="14082.577148629684"/>
    <n v="14051.124843491791"/>
    <n v="14019.672538353896"/>
    <n v="14261.578841280067"/>
    <n v="14503.485144206237"/>
    <n v="14066.884028005155"/>
    <n v="13877.787682013939"/>
    <n v="14251.220172026306"/>
    <n v="12976.441223357717"/>
    <n v="14634.46693175474"/>
    <n v="14614.930784217306"/>
    <n v="13962.20002080737"/>
    <n v="14003.884229718053"/>
    <m/>
    <m/>
    <m/>
    <m/>
    <m/>
    <m/>
    <m/>
    <m/>
    <m/>
    <m/>
    <m/>
    <m/>
  </r>
  <r>
    <x v="24"/>
    <x v="1"/>
    <x v="1"/>
    <m/>
    <m/>
    <m/>
    <m/>
    <m/>
    <m/>
    <m/>
    <m/>
    <m/>
    <m/>
    <m/>
    <m/>
    <m/>
    <n v="14003.884229718056"/>
    <n v="13702.215994501161"/>
    <n v="13613.143169799096"/>
    <n v="13246.336357638957"/>
    <n v="12996.655908594032"/>
    <n v="12629.849096433893"/>
    <n v="12363.542819413902"/>
    <n v="12068.726905437659"/>
    <n v="11701.92009327752"/>
    <n v="11413.956500541932"/>
    <n v="11119.140586565691"/>
    <n v="10903.167892014"/>
    <n v="10680.342876221654"/>
  </r>
  <r>
    <x v="24"/>
    <x v="2"/>
    <x v="1"/>
    <m/>
    <m/>
    <m/>
    <m/>
    <m/>
    <m/>
    <m/>
    <m/>
    <m/>
    <m/>
    <m/>
    <m/>
    <m/>
    <n v="14003.884229718056"/>
    <n v="13768.698634794389"/>
    <n v="13563.351864806662"/>
    <n v="13376.768965828614"/>
    <n v="13168.329178341957"/>
    <n v="12921.414428012882"/>
    <n v="12740.320390376286"/>
    <n v="12471.961088624537"/>
    <m/>
    <m/>
    <m/>
    <m/>
    <m/>
  </r>
  <r>
    <x v="25"/>
    <x v="0"/>
    <x v="26"/>
    <n v="10562.071164024706"/>
    <n v="10551.248922432133"/>
    <n v="10267.049973839396"/>
    <n v="9982.8510252466567"/>
    <n v="10351.32536477649"/>
    <n v="10719.799704306326"/>
    <n v="10789.425175835091"/>
    <n v="10348.043811466256"/>
    <n v="10962.950095734188"/>
    <n v="10835.252182988848"/>
    <n v="10559.307223199596"/>
    <n v="10547.851099886542"/>
    <n v="11020.846685175607"/>
    <n v="10813.329878458877"/>
    <m/>
    <m/>
    <m/>
    <m/>
    <m/>
    <m/>
    <m/>
    <m/>
    <m/>
    <m/>
    <m/>
    <m/>
  </r>
  <r>
    <x v="25"/>
    <x v="1"/>
    <x v="1"/>
    <m/>
    <m/>
    <m/>
    <m/>
    <m/>
    <m/>
    <m/>
    <m/>
    <m/>
    <m/>
    <m/>
    <m/>
    <m/>
    <n v="10813.329878458881"/>
    <n v="10672.247294919811"/>
    <n v="10731.799944876124"/>
    <n v="10584.629134606441"/>
    <n v="10560.374532693686"/>
    <n v="10413.203722424003"/>
    <n v="10356.228214308943"/>
    <n v="10234.600576872645"/>
    <n v="10087.429766602962"/>
    <n v="9985.2570752694319"/>
    <n v="9863.6294378331331"/>
    <n v="9786.9999193329841"/>
    <n v="9690.9154547300695"/>
  </r>
  <r>
    <x v="25"/>
    <x v="2"/>
    <x v="1"/>
    <m/>
    <m/>
    <m/>
    <m/>
    <m/>
    <m/>
    <m/>
    <m/>
    <m/>
    <m/>
    <m/>
    <m/>
    <m/>
    <n v="10813.329878458881"/>
    <n v="10742.117846528023"/>
    <n v="10710.560030030974"/>
    <n v="10704.728700331752"/>
    <n v="10671.468611052635"/>
    <n v="10600.77700968719"/>
    <n v="10552.685233206161"/>
    <n v="10456.473634834903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917FF9D-1EC9-4CFB-B2DE-CB51D6B96AA8}" name="Pivottabell4" cacheId="0" dataOnRows="1" applyNumberFormats="0" applyBorderFormats="0" applyFontFormats="0" applyPatternFormats="0" applyAlignmentFormats="0" applyWidthHeightFormats="1" dataCaption="Verdier" updatedVersion="8" minRefreshableVersion="3" rowGrandTotals="0" colGrandTotals="0" itemPrintTitles="1" createdVersion="8" indent="0" outline="1" outlineData="1" multipleFieldFilters="0" chartFormat="9">
  <location ref="A3:D23" firstHeaderRow="1" firstDataRow="2" firstDataCol="1" rowPageCount="1" colPageCount="1"/>
  <pivotFields count="29">
    <pivotField axis="axisPage" multipleItemSelectionAllowed="1" showAll="0">
      <items count="27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t="default"/>
      </items>
    </pivotField>
    <pivotField axis="axisCol" showAll="0">
      <items count="4">
        <item x="0"/>
        <item x="2"/>
        <item x="1"/>
        <item t="default"/>
      </items>
    </pivotField>
    <pivotField showAll="0">
      <items count="28">
        <item x="13"/>
        <item x="23"/>
        <item x="5"/>
        <item x="22"/>
        <item x="4"/>
        <item x="26"/>
        <item x="25"/>
        <item x="20"/>
        <item x="12"/>
        <item x="9"/>
        <item x="10"/>
        <item x="19"/>
        <item x="6"/>
        <item x="3"/>
        <item x="21"/>
        <item x="8"/>
        <item x="18"/>
        <item x="11"/>
        <item x="24"/>
        <item x="16"/>
        <item x="17"/>
        <item x="2"/>
        <item x="15"/>
        <item x="7"/>
        <item x="14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numFmtId="3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</rowItems>
  <colFields count="1">
    <field x="1"/>
  </colFields>
  <colItems count="3">
    <i>
      <x/>
    </i>
    <i>
      <x v="1"/>
    </i>
    <i>
      <x v="2"/>
    </i>
  </colItems>
  <pageFields count="1">
    <pageField fld="0" hier="-1"/>
  </pageFields>
  <dataFields count="19">
    <dataField name="2017" fld="10" baseField="1" baseItem="0" numFmtId="3"/>
    <dataField name="2018" fld="11" baseField="1" baseItem="0" numFmtId="3"/>
    <dataField name="2019" fld="12" baseField="1" baseItem="0" numFmtId="3"/>
    <dataField name="2020" fld="13" baseField="1" baseItem="0" numFmtId="3"/>
    <dataField name="2021" fld="14" baseField="1" baseItem="0" numFmtId="3"/>
    <dataField name="2022" fld="15" baseField="1" baseItem="0" numFmtId="3"/>
    <dataField name="2023" fld="16" baseField="0" baseItem="0" numFmtId="3"/>
    <dataField name="2024" fld="17" baseField="1" baseItem="0" numFmtId="3"/>
    <dataField name="2025" fld="18" baseField="1" baseItem="0" numFmtId="3"/>
    <dataField name="2026" fld="19" baseField="1" baseItem="0" numFmtId="3"/>
    <dataField name="2027" fld="20" baseField="1" baseItem="0" numFmtId="3"/>
    <dataField name="2028" fld="21" baseField="1" baseItem="0" numFmtId="3"/>
    <dataField name="2029" fld="22" baseField="1" baseItem="0" numFmtId="3"/>
    <dataField name="2030" fld="23" baseField="1" baseItem="0" numFmtId="3"/>
    <dataField name="2031" fld="24" baseField="1" baseItem="2" numFmtId="3"/>
    <dataField name="2032" fld="25" baseField="1" baseItem="2" numFmtId="3"/>
    <dataField name="2033" fld="26" baseField="1" baseItem="2" numFmtId="3"/>
    <dataField name="2034" fld="27" baseField="1" baseItem="2" numFmtId="3"/>
    <dataField name="2035" fld="28" baseField="1" baseItem="2" numFmtId="3"/>
  </dataFields>
  <chartFormats count="3">
    <chartFormat chart="6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6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6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regjeringen.no/no/dokumenter/regjeringas-klimastatus-og-plan/id2997247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7E666-74BD-40BB-859B-3EB79B07F8C0}">
  <dimension ref="A1:H49"/>
  <sheetViews>
    <sheetView topLeftCell="A13" zoomScale="130" zoomScaleNormal="130" workbookViewId="0">
      <selection activeCell="F30" sqref="F30"/>
    </sheetView>
  </sheetViews>
  <sheetFormatPr baseColWidth="10" defaultColWidth="11.44140625" defaultRowHeight="13.2" x14ac:dyDescent="0.25"/>
  <cols>
    <col min="1" max="1" width="24" style="6" bestFit="1" customWidth="1"/>
    <col min="2" max="2" width="42.5546875" style="6" customWidth="1"/>
    <col min="3" max="5" width="39.5546875" style="6" customWidth="1"/>
    <col min="6" max="7" width="11.44140625" style="6"/>
    <col min="8" max="8" width="34.88671875" style="6" bestFit="1" customWidth="1"/>
    <col min="9" max="9" width="26.5546875" style="6" bestFit="1" customWidth="1"/>
    <col min="10" max="16384" width="11.44140625" style="6"/>
  </cols>
  <sheetData>
    <row r="1" spans="1:8" x14ac:dyDescent="0.25">
      <c r="A1" s="26" t="s">
        <v>70</v>
      </c>
      <c r="B1" s="27"/>
      <c r="C1" s="28" t="s">
        <v>134</v>
      </c>
      <c r="D1" s="29"/>
      <c r="E1" s="30" t="s">
        <v>139</v>
      </c>
      <c r="H1" s="7" t="s">
        <v>71</v>
      </c>
    </row>
    <row r="2" spans="1:8" x14ac:dyDescent="0.25">
      <c r="A2" s="4" t="s">
        <v>0</v>
      </c>
      <c r="B2" s="4" t="s">
        <v>72</v>
      </c>
      <c r="C2" s="5" t="s">
        <v>73</v>
      </c>
      <c r="D2" s="5" t="s">
        <v>74</v>
      </c>
      <c r="E2" s="31"/>
    </row>
    <row r="3" spans="1:8" x14ac:dyDescent="0.25">
      <c r="A3" s="13" t="s">
        <v>69</v>
      </c>
      <c r="B3" s="8" t="s">
        <v>75</v>
      </c>
      <c r="C3" s="8" t="s">
        <v>120</v>
      </c>
      <c r="D3" s="8"/>
      <c r="E3" s="35" t="s">
        <v>1</v>
      </c>
    </row>
    <row r="4" spans="1:8" x14ac:dyDescent="0.25">
      <c r="A4" s="14"/>
      <c r="B4" s="8" t="s">
        <v>76</v>
      </c>
      <c r="C4" s="8" t="s">
        <v>120</v>
      </c>
      <c r="D4" s="8"/>
      <c r="E4" s="33"/>
    </row>
    <row r="5" spans="1:8" x14ac:dyDescent="0.25">
      <c r="A5" s="14"/>
      <c r="B5" s="8" t="s">
        <v>77</v>
      </c>
      <c r="C5" s="8" t="s">
        <v>124</v>
      </c>
      <c r="D5" s="8"/>
      <c r="E5" s="33"/>
    </row>
    <row r="6" spans="1:8" x14ac:dyDescent="0.25">
      <c r="A6" s="14"/>
      <c r="B6" s="8" t="s">
        <v>78</v>
      </c>
      <c r="C6" s="8" t="s">
        <v>124</v>
      </c>
      <c r="D6" s="8"/>
      <c r="E6" s="33"/>
    </row>
    <row r="7" spans="1:8" x14ac:dyDescent="0.25">
      <c r="A7" s="14"/>
      <c r="B7" s="8" t="s">
        <v>79</v>
      </c>
      <c r="C7" s="8" t="s">
        <v>120</v>
      </c>
      <c r="D7" s="8"/>
      <c r="E7" s="33"/>
    </row>
    <row r="8" spans="1:8" x14ac:dyDescent="0.25">
      <c r="A8" s="14"/>
      <c r="B8" s="8" t="s">
        <v>80</v>
      </c>
      <c r="C8" s="8" t="s">
        <v>120</v>
      </c>
      <c r="D8" s="8"/>
      <c r="E8" s="33"/>
    </row>
    <row r="9" spans="1:8" x14ac:dyDescent="0.25">
      <c r="A9" s="15"/>
      <c r="B9" s="8" t="s">
        <v>81</v>
      </c>
      <c r="C9" s="8" t="s">
        <v>124</v>
      </c>
      <c r="D9" s="8"/>
      <c r="E9" s="33"/>
    </row>
    <row r="10" spans="1:8" x14ac:dyDescent="0.25">
      <c r="A10" s="22" t="s">
        <v>65</v>
      </c>
      <c r="B10" s="9" t="s">
        <v>82</v>
      </c>
      <c r="C10" s="9" t="s">
        <v>128</v>
      </c>
      <c r="D10" s="9"/>
      <c r="E10" s="34" t="s">
        <v>5</v>
      </c>
    </row>
    <row r="11" spans="1:8" x14ac:dyDescent="0.25">
      <c r="A11" s="14"/>
      <c r="B11" s="9" t="s">
        <v>83</v>
      </c>
      <c r="C11" s="9" t="s">
        <v>120</v>
      </c>
      <c r="D11" s="9"/>
      <c r="E11" s="33"/>
    </row>
    <row r="12" spans="1:8" x14ac:dyDescent="0.25">
      <c r="A12" s="15"/>
      <c r="B12" s="9" t="s">
        <v>84</v>
      </c>
      <c r="C12" s="9" t="s">
        <v>120</v>
      </c>
      <c r="D12" s="9"/>
      <c r="E12" s="33"/>
    </row>
    <row r="13" spans="1:8" x14ac:dyDescent="0.25">
      <c r="A13" s="13" t="s">
        <v>6</v>
      </c>
      <c r="B13" s="8" t="s">
        <v>85</v>
      </c>
      <c r="C13" s="23" t="s">
        <v>133</v>
      </c>
      <c r="D13" s="23" t="s">
        <v>132</v>
      </c>
      <c r="E13" s="32" t="s">
        <v>4</v>
      </c>
    </row>
    <row r="14" spans="1:8" x14ac:dyDescent="0.25">
      <c r="A14" s="14"/>
      <c r="B14" s="8" t="s">
        <v>86</v>
      </c>
      <c r="C14" s="14"/>
      <c r="D14" s="14"/>
      <c r="E14" s="33"/>
    </row>
    <row r="15" spans="1:8" x14ac:dyDescent="0.25">
      <c r="A15" s="15"/>
      <c r="B15" s="8" t="s">
        <v>87</v>
      </c>
      <c r="C15" s="15"/>
      <c r="D15" s="15"/>
      <c r="E15" s="33"/>
    </row>
    <row r="16" spans="1:8" x14ac:dyDescent="0.25">
      <c r="A16" s="10" t="s">
        <v>66</v>
      </c>
      <c r="B16" s="10" t="s">
        <v>66</v>
      </c>
      <c r="C16" s="9" t="s">
        <v>130</v>
      </c>
      <c r="D16" s="9" t="s">
        <v>131</v>
      </c>
      <c r="E16" s="9" t="s">
        <v>4</v>
      </c>
    </row>
    <row r="17" spans="1:5" x14ac:dyDescent="0.25">
      <c r="A17" s="13" t="s">
        <v>3</v>
      </c>
      <c r="B17" s="8" t="s">
        <v>88</v>
      </c>
      <c r="C17" s="8" t="s">
        <v>121</v>
      </c>
      <c r="D17" s="8"/>
      <c r="E17" s="32" t="s">
        <v>3</v>
      </c>
    </row>
    <row r="18" spans="1:5" x14ac:dyDescent="0.25">
      <c r="A18" s="14"/>
      <c r="B18" s="8" t="s">
        <v>89</v>
      </c>
      <c r="C18" s="8" t="s">
        <v>122</v>
      </c>
      <c r="D18" s="8"/>
      <c r="E18" s="33"/>
    </row>
    <row r="19" spans="1:5" x14ac:dyDescent="0.25">
      <c r="A19" s="15"/>
      <c r="B19" s="8" t="s">
        <v>90</v>
      </c>
      <c r="C19" s="8" t="s">
        <v>123</v>
      </c>
      <c r="D19" s="8"/>
      <c r="E19" s="33"/>
    </row>
    <row r="20" spans="1:5" x14ac:dyDescent="0.25">
      <c r="A20" s="22" t="s">
        <v>64</v>
      </c>
      <c r="B20" s="9" t="s">
        <v>91</v>
      </c>
      <c r="C20" s="9" t="s">
        <v>125</v>
      </c>
      <c r="D20" s="9"/>
      <c r="E20" s="34" t="s">
        <v>1</v>
      </c>
    </row>
    <row r="21" spans="1:5" x14ac:dyDescent="0.25">
      <c r="A21" s="15"/>
      <c r="B21" s="9" t="s">
        <v>92</v>
      </c>
      <c r="C21" s="9" t="s">
        <v>125</v>
      </c>
      <c r="D21" s="9"/>
      <c r="E21" s="33"/>
    </row>
    <row r="22" spans="1:5" x14ac:dyDescent="0.25">
      <c r="A22" s="13" t="s">
        <v>67</v>
      </c>
      <c r="B22" s="8" t="s">
        <v>93</v>
      </c>
      <c r="C22" s="23" t="s">
        <v>129</v>
      </c>
      <c r="D22" s="19"/>
      <c r="E22" s="32" t="s">
        <v>4</v>
      </c>
    </row>
    <row r="23" spans="1:5" x14ac:dyDescent="0.25">
      <c r="A23" s="14"/>
      <c r="B23" s="8" t="s">
        <v>94</v>
      </c>
      <c r="C23" s="14"/>
      <c r="D23" s="20"/>
      <c r="E23" s="33" t="s">
        <v>4</v>
      </c>
    </row>
    <row r="24" spans="1:5" x14ac:dyDescent="0.25">
      <c r="A24" s="14"/>
      <c r="B24" s="8" t="s">
        <v>95</v>
      </c>
      <c r="C24" s="14"/>
      <c r="D24" s="20"/>
      <c r="E24" s="33" t="s">
        <v>4</v>
      </c>
    </row>
    <row r="25" spans="1:5" x14ac:dyDescent="0.25">
      <c r="A25" s="14"/>
      <c r="B25" s="8" t="s">
        <v>96</v>
      </c>
      <c r="C25" s="14"/>
      <c r="D25" s="20"/>
      <c r="E25" s="33" t="s">
        <v>4</v>
      </c>
    </row>
    <row r="26" spans="1:5" x14ac:dyDescent="0.25">
      <c r="A26" s="14"/>
      <c r="B26" s="8" t="s">
        <v>97</v>
      </c>
      <c r="C26" s="14"/>
      <c r="D26" s="20"/>
      <c r="E26" s="33" t="s">
        <v>4</v>
      </c>
    </row>
    <row r="27" spans="1:5" x14ac:dyDescent="0.25">
      <c r="A27" s="14"/>
      <c r="B27" s="8" t="s">
        <v>98</v>
      </c>
      <c r="C27" s="14"/>
      <c r="D27" s="20"/>
      <c r="E27" s="33" t="s">
        <v>4</v>
      </c>
    </row>
    <row r="28" spans="1:5" x14ac:dyDescent="0.25">
      <c r="A28" s="15"/>
      <c r="B28" s="8" t="s">
        <v>99</v>
      </c>
      <c r="C28" s="15"/>
      <c r="D28" s="21"/>
      <c r="E28" s="33" t="s">
        <v>4</v>
      </c>
    </row>
    <row r="29" spans="1:5" x14ac:dyDescent="0.25">
      <c r="A29" s="22" t="s">
        <v>68</v>
      </c>
      <c r="B29" s="9" t="s">
        <v>100</v>
      </c>
      <c r="C29" s="24" t="s">
        <v>126</v>
      </c>
      <c r="D29" s="25"/>
      <c r="E29" s="34" t="s">
        <v>2</v>
      </c>
    </row>
    <row r="30" spans="1:5" x14ac:dyDescent="0.25">
      <c r="A30" s="14"/>
      <c r="B30" s="9" t="s">
        <v>101</v>
      </c>
      <c r="C30" s="14"/>
      <c r="D30" s="20"/>
      <c r="E30" s="33"/>
    </row>
    <row r="31" spans="1:5" x14ac:dyDescent="0.25">
      <c r="A31" s="14"/>
      <c r="B31" s="9" t="s">
        <v>102</v>
      </c>
      <c r="C31" s="14"/>
      <c r="D31" s="20"/>
      <c r="E31" s="33"/>
    </row>
    <row r="32" spans="1:5" x14ac:dyDescent="0.25">
      <c r="A32" s="14"/>
      <c r="B32" s="9" t="s">
        <v>103</v>
      </c>
      <c r="C32" s="14"/>
      <c r="D32" s="20"/>
      <c r="E32" s="33"/>
    </row>
    <row r="33" spans="1:5" x14ac:dyDescent="0.25">
      <c r="A33" s="14"/>
      <c r="B33" s="9" t="s">
        <v>104</v>
      </c>
      <c r="C33" s="14"/>
      <c r="D33" s="20"/>
      <c r="E33" s="33"/>
    </row>
    <row r="34" spans="1:5" x14ac:dyDescent="0.25">
      <c r="A34" s="14"/>
      <c r="B34" s="9" t="s">
        <v>105</v>
      </c>
      <c r="C34" s="14"/>
      <c r="D34" s="20"/>
      <c r="E34" s="33"/>
    </row>
    <row r="35" spans="1:5" x14ac:dyDescent="0.25">
      <c r="A35" s="14"/>
      <c r="B35" s="9" t="s">
        <v>106</v>
      </c>
      <c r="C35" s="14"/>
      <c r="D35" s="20"/>
      <c r="E35" s="33"/>
    </row>
    <row r="36" spans="1:5" x14ac:dyDescent="0.25">
      <c r="A36" s="14"/>
      <c r="B36" s="9" t="s">
        <v>107</v>
      </c>
      <c r="C36" s="14"/>
      <c r="D36" s="20"/>
      <c r="E36" s="33"/>
    </row>
    <row r="37" spans="1:5" x14ac:dyDescent="0.25">
      <c r="A37" s="14"/>
      <c r="B37" s="9" t="s">
        <v>108</v>
      </c>
      <c r="C37" s="14"/>
      <c r="D37" s="20"/>
      <c r="E37" s="33"/>
    </row>
    <row r="38" spans="1:5" x14ac:dyDescent="0.25">
      <c r="A38" s="14"/>
      <c r="B38" s="9" t="s">
        <v>109</v>
      </c>
      <c r="C38" s="14"/>
      <c r="D38" s="20"/>
      <c r="E38" s="33"/>
    </row>
    <row r="39" spans="1:5" x14ac:dyDescent="0.25">
      <c r="A39" s="14"/>
      <c r="B39" s="9" t="s">
        <v>110</v>
      </c>
      <c r="C39" s="14"/>
      <c r="D39" s="20"/>
      <c r="E39" s="33"/>
    </row>
    <row r="40" spans="1:5" x14ac:dyDescent="0.25">
      <c r="A40" s="14"/>
      <c r="B40" s="9" t="s">
        <v>111</v>
      </c>
      <c r="C40" s="14"/>
      <c r="D40" s="20"/>
      <c r="E40" s="33"/>
    </row>
    <row r="41" spans="1:5" x14ac:dyDescent="0.25">
      <c r="A41" s="14"/>
      <c r="B41" s="9" t="s">
        <v>112</v>
      </c>
      <c r="C41" s="14"/>
      <c r="D41" s="20"/>
      <c r="E41" s="33"/>
    </row>
    <row r="42" spans="1:5" x14ac:dyDescent="0.25">
      <c r="A42" s="14"/>
      <c r="B42" s="9" t="s">
        <v>113</v>
      </c>
      <c r="C42" s="14"/>
      <c r="D42" s="20"/>
      <c r="E42" s="33"/>
    </row>
    <row r="43" spans="1:5" x14ac:dyDescent="0.25">
      <c r="A43" s="14"/>
      <c r="B43" s="9" t="s">
        <v>114</v>
      </c>
      <c r="C43" s="14"/>
      <c r="D43" s="20"/>
      <c r="E43" s="33"/>
    </row>
    <row r="44" spans="1:5" x14ac:dyDescent="0.25">
      <c r="A44" s="15"/>
      <c r="B44" s="9" t="s">
        <v>115</v>
      </c>
      <c r="C44" s="15"/>
      <c r="D44" s="21"/>
      <c r="E44" s="33"/>
    </row>
    <row r="45" spans="1:5" x14ac:dyDescent="0.25">
      <c r="A45" s="13" t="s">
        <v>63</v>
      </c>
      <c r="B45" s="8" t="s">
        <v>116</v>
      </c>
      <c r="C45" s="16" t="s">
        <v>127</v>
      </c>
      <c r="D45" s="19"/>
      <c r="E45" s="32" t="s">
        <v>1</v>
      </c>
    </row>
    <row r="46" spans="1:5" x14ac:dyDescent="0.25">
      <c r="A46" s="14"/>
      <c r="B46" s="8" t="s">
        <v>117</v>
      </c>
      <c r="C46" s="17"/>
      <c r="D46" s="20"/>
      <c r="E46" s="33"/>
    </row>
    <row r="47" spans="1:5" x14ac:dyDescent="0.25">
      <c r="A47" s="14"/>
      <c r="B47" s="8" t="s">
        <v>118</v>
      </c>
      <c r="C47" s="17"/>
      <c r="D47" s="20"/>
      <c r="E47" s="33"/>
    </row>
    <row r="48" spans="1:5" x14ac:dyDescent="0.25">
      <c r="A48" s="15"/>
      <c r="B48" s="8" t="s">
        <v>119</v>
      </c>
      <c r="C48" s="18"/>
      <c r="D48" s="21"/>
      <c r="E48" s="33"/>
    </row>
    <row r="49" spans="2:2" x14ac:dyDescent="0.25">
      <c r="B49" s="11"/>
    </row>
  </sheetData>
  <mergeCells count="27">
    <mergeCell ref="E1:E2"/>
    <mergeCell ref="E45:E48"/>
    <mergeCell ref="E29:E44"/>
    <mergeCell ref="E22:E28"/>
    <mergeCell ref="E10:E12"/>
    <mergeCell ref="E13:E15"/>
    <mergeCell ref="E17:E19"/>
    <mergeCell ref="E20:E21"/>
    <mergeCell ref="E3:E9"/>
    <mergeCell ref="A1:B1"/>
    <mergeCell ref="C1:D1"/>
    <mergeCell ref="A3:A9"/>
    <mergeCell ref="A10:A12"/>
    <mergeCell ref="A13:A15"/>
    <mergeCell ref="C13:C15"/>
    <mergeCell ref="D13:D15"/>
    <mergeCell ref="A45:A48"/>
    <mergeCell ref="C45:C48"/>
    <mergeCell ref="D45:D48"/>
    <mergeCell ref="A17:A19"/>
    <mergeCell ref="A20:A21"/>
    <mergeCell ref="A22:A28"/>
    <mergeCell ref="C22:C28"/>
    <mergeCell ref="D22:D28"/>
    <mergeCell ref="A29:A44"/>
    <mergeCell ref="C29:C44"/>
    <mergeCell ref="D29:D44"/>
  </mergeCells>
  <hyperlinks>
    <hyperlink ref="H1" r:id="rId1" xr:uid="{7DA9411E-DAC7-4D36-8025-80576E6C0346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54678-E949-4E5A-9D70-B179C8D13068}">
  <sheetPr>
    <tabColor theme="9"/>
  </sheetPr>
  <dimension ref="A1:D23"/>
  <sheetViews>
    <sheetView tabSelected="1" workbookViewId="0">
      <selection activeCell="D26" sqref="D26"/>
    </sheetView>
  </sheetViews>
  <sheetFormatPr baseColWidth="10" defaultRowHeight="14.4" x14ac:dyDescent="0.3"/>
  <cols>
    <col min="1" max="1" width="7.5546875" bestFit="1" customWidth="1"/>
    <col min="2" max="2" width="18.6640625" bestFit="1" customWidth="1"/>
    <col min="3" max="3" width="29.33203125" bestFit="1" customWidth="1"/>
    <col min="4" max="4" width="29.5546875" bestFit="1" customWidth="1"/>
    <col min="5" max="5" width="9.33203125" bestFit="1" customWidth="1"/>
    <col min="6" max="15" width="17.6640625" bestFit="1" customWidth="1"/>
    <col min="16" max="25" width="12" bestFit="1" customWidth="1"/>
    <col min="26" max="27" width="11" bestFit="1" customWidth="1"/>
    <col min="28" max="28" width="6" bestFit="1" customWidth="1"/>
    <col min="29" max="29" width="9.33203125" bestFit="1" customWidth="1"/>
  </cols>
  <sheetData>
    <row r="1" spans="1:4" x14ac:dyDescent="0.3">
      <c r="A1" s="3" t="s">
        <v>7</v>
      </c>
      <c r="B1" t="s">
        <v>31</v>
      </c>
    </row>
    <row r="3" spans="1:4" x14ac:dyDescent="0.3">
      <c r="B3" s="3" t="s">
        <v>135</v>
      </c>
    </row>
    <row r="4" spans="1:4" x14ac:dyDescent="0.3">
      <c r="A4" s="3" t="s">
        <v>138</v>
      </c>
      <c r="B4" t="s">
        <v>32</v>
      </c>
      <c r="C4" t="s">
        <v>137</v>
      </c>
      <c r="D4" t="s">
        <v>136</v>
      </c>
    </row>
    <row r="5" spans="1:4" x14ac:dyDescent="0.3">
      <c r="A5" s="12" t="s">
        <v>140</v>
      </c>
      <c r="B5" s="1">
        <v>1756767.813771592</v>
      </c>
      <c r="C5" s="1"/>
      <c r="D5" s="1"/>
    </row>
    <row r="6" spans="1:4" x14ac:dyDescent="0.3">
      <c r="A6" s="12" t="s">
        <v>141</v>
      </c>
      <c r="B6" s="1">
        <v>1778425.3557399362</v>
      </c>
      <c r="C6" s="1"/>
      <c r="D6" s="1"/>
    </row>
    <row r="7" spans="1:4" x14ac:dyDescent="0.3">
      <c r="A7" s="12" t="s">
        <v>142</v>
      </c>
      <c r="B7" s="1">
        <v>1717230.380775122</v>
      </c>
      <c r="C7" s="1"/>
      <c r="D7" s="1"/>
    </row>
    <row r="8" spans="1:4" x14ac:dyDescent="0.3">
      <c r="A8" s="12" t="s">
        <v>143</v>
      </c>
      <c r="B8" s="1">
        <v>1712566.9456308605</v>
      </c>
      <c r="C8" s="1"/>
      <c r="D8" s="1"/>
    </row>
    <row r="9" spans="1:4" x14ac:dyDescent="0.3">
      <c r="A9" s="12" t="s">
        <v>145</v>
      </c>
      <c r="B9" s="1">
        <v>1773082.9605876501</v>
      </c>
      <c r="C9" s="1"/>
      <c r="D9" s="1"/>
    </row>
    <row r="10" spans="1:4" x14ac:dyDescent="0.3">
      <c r="A10" s="12" t="s">
        <v>144</v>
      </c>
      <c r="B10" s="1">
        <v>1764173.5319465774</v>
      </c>
      <c r="C10" s="1"/>
      <c r="D10" s="1"/>
    </row>
    <row r="11" spans="1:4" x14ac:dyDescent="0.3">
      <c r="A11" s="12" t="s">
        <v>146</v>
      </c>
      <c r="B11" s="1">
        <v>1621050.7869135817</v>
      </c>
      <c r="C11" s="1">
        <v>1621050.7869135817</v>
      </c>
      <c r="D11" s="1">
        <v>1621050.7869135817</v>
      </c>
    </row>
    <row r="12" spans="1:4" x14ac:dyDescent="0.3">
      <c r="A12" s="12" t="s">
        <v>147</v>
      </c>
      <c r="B12" s="1"/>
      <c r="C12" s="1">
        <v>1580594.8893668873</v>
      </c>
      <c r="D12" s="1">
        <v>1578666.2396313134</v>
      </c>
    </row>
    <row r="13" spans="1:4" x14ac:dyDescent="0.3">
      <c r="A13" s="12" t="s">
        <v>148</v>
      </c>
      <c r="B13" s="1"/>
      <c r="C13" s="1">
        <v>1535199.1012280702</v>
      </c>
      <c r="D13" s="1">
        <v>1558885.3775419826</v>
      </c>
    </row>
    <row r="14" spans="1:4" x14ac:dyDescent="0.3">
      <c r="A14" s="12" t="s">
        <v>149</v>
      </c>
      <c r="B14" s="1"/>
      <c r="C14" s="1">
        <v>1502865.3371627165</v>
      </c>
      <c r="D14" s="1">
        <v>1528115.5454417721</v>
      </c>
    </row>
    <row r="15" spans="1:4" x14ac:dyDescent="0.3">
      <c r="A15" s="12" t="s">
        <v>150</v>
      </c>
      <c r="B15" s="1"/>
      <c r="C15" s="1">
        <v>1473407.9484496801</v>
      </c>
      <c r="D15" s="1">
        <v>1466375.0801717755</v>
      </c>
    </row>
    <row r="16" spans="1:4" x14ac:dyDescent="0.3">
      <c r="A16" s="12" t="s">
        <v>151</v>
      </c>
      <c r="B16" s="1"/>
      <c r="C16" s="1">
        <v>1444798.347738212</v>
      </c>
      <c r="D16" s="1">
        <v>1435605.2480715651</v>
      </c>
    </row>
    <row r="17" spans="1:4" x14ac:dyDescent="0.3">
      <c r="A17" s="12" t="s">
        <v>152</v>
      </c>
      <c r="B17" s="1"/>
      <c r="C17" s="1">
        <v>1392141.4159678442</v>
      </c>
      <c r="D17" s="1">
        <v>1343130.1795887426</v>
      </c>
    </row>
    <row r="18" spans="1:4" x14ac:dyDescent="0.3">
      <c r="A18" s="12" t="s">
        <v>153</v>
      </c>
      <c r="B18" s="1"/>
      <c r="C18" s="1">
        <v>1353446.9418224734</v>
      </c>
      <c r="D18" s="1">
        <v>1317972.8474724514</v>
      </c>
    </row>
    <row r="19" spans="1:4" x14ac:dyDescent="0.3">
      <c r="A19" s="12" t="s">
        <v>154</v>
      </c>
      <c r="B19" s="1"/>
      <c r="C19" s="1"/>
      <c r="D19" s="1">
        <v>1282363.0543771188</v>
      </c>
    </row>
    <row r="20" spans="1:4" x14ac:dyDescent="0.3">
      <c r="A20" s="12" t="s">
        <v>155</v>
      </c>
      <c r="B20" s="1"/>
      <c r="C20" s="1"/>
      <c r="D20" s="1">
        <v>1259913.0544414399</v>
      </c>
    </row>
    <row r="21" spans="1:4" x14ac:dyDescent="0.3">
      <c r="A21" s="12" t="s">
        <v>156</v>
      </c>
      <c r="B21" s="1"/>
      <c r="C21" s="1"/>
      <c r="D21" s="1">
        <v>1229915.7613300271</v>
      </c>
    </row>
    <row r="22" spans="1:4" x14ac:dyDescent="0.3">
      <c r="A22" s="12" t="s">
        <v>157</v>
      </c>
      <c r="B22" s="1"/>
      <c r="C22" s="1"/>
      <c r="D22" s="1">
        <v>1213078.2613782678</v>
      </c>
    </row>
    <row r="23" spans="1:4" x14ac:dyDescent="0.3">
      <c r="A23" s="12" t="s">
        <v>158</v>
      </c>
      <c r="B23" s="1"/>
      <c r="C23" s="1"/>
      <c r="D23" s="1">
        <v>1188693.4682507748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E1BB4-91FF-4A32-8349-4F1328BE0374}">
  <sheetPr>
    <tabColor rgb="FFFF0000"/>
  </sheetPr>
  <dimension ref="A1:AC79"/>
  <sheetViews>
    <sheetView workbookViewId="0">
      <selection activeCell="Y27" sqref="Y27"/>
    </sheetView>
  </sheetViews>
  <sheetFormatPr baseColWidth="10" defaultRowHeight="14.4" x14ac:dyDescent="0.3"/>
  <cols>
    <col min="1" max="1" width="14.88671875" bestFit="1" customWidth="1"/>
    <col min="2" max="2" width="28.5546875" customWidth="1"/>
    <col min="3" max="3" width="8.88671875" bestFit="1" customWidth="1"/>
    <col min="4" max="4" width="8.88671875" customWidth="1"/>
    <col min="5" max="5" width="8.88671875" bestFit="1" customWidth="1"/>
    <col min="6" max="6" width="8.88671875" customWidth="1"/>
    <col min="7" max="7" width="8.88671875" bestFit="1" customWidth="1"/>
    <col min="8" max="8" width="8.88671875" customWidth="1"/>
    <col min="9" max="16" width="8.88671875" bestFit="1" customWidth="1"/>
    <col min="17" max="29" width="10.44140625" bestFit="1" customWidth="1"/>
  </cols>
  <sheetData>
    <row r="1" spans="1:29" x14ac:dyDescent="0.3">
      <c r="A1" t="s">
        <v>7</v>
      </c>
      <c r="B1" t="s">
        <v>8</v>
      </c>
      <c r="C1" t="s">
        <v>9</v>
      </c>
      <c r="D1" s="2" t="s">
        <v>10</v>
      </c>
      <c r="E1" t="s">
        <v>11</v>
      </c>
      <c r="F1" s="2" t="s">
        <v>12</v>
      </c>
      <c r="G1" t="s">
        <v>13</v>
      </c>
      <c r="H1" s="2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33</v>
      </c>
      <c r="Z1" t="s">
        <v>34</v>
      </c>
      <c r="AA1" t="s">
        <v>35</v>
      </c>
      <c r="AB1" t="s">
        <v>36</v>
      </c>
      <c r="AC1" t="s">
        <v>37</v>
      </c>
    </row>
    <row r="2" spans="1:29" x14ac:dyDescent="0.3">
      <c r="A2" t="s">
        <v>31</v>
      </c>
      <c r="B2" t="s">
        <v>32</v>
      </c>
      <c r="C2" s="1">
        <v>1688472.7101730111</v>
      </c>
      <c r="D2" s="1">
        <f>(E2+C2)/2</f>
        <v>1772715.5390934499</v>
      </c>
      <c r="E2" s="1">
        <v>1856958.3680138888</v>
      </c>
      <c r="F2" s="1">
        <f>(G2+E2)/2</f>
        <v>1828254.4637186946</v>
      </c>
      <c r="G2" s="1">
        <v>1799550.5594235007</v>
      </c>
      <c r="H2" s="1">
        <f>(I2+G2)/2</f>
        <v>1807875.6809429848</v>
      </c>
      <c r="I2" s="1">
        <v>1816200.8024624691</v>
      </c>
      <c r="J2" s="1">
        <v>1792253.4230752799</v>
      </c>
      <c r="K2" s="1">
        <v>1756767.813771592</v>
      </c>
      <c r="L2" s="1">
        <v>1778425.3557399362</v>
      </c>
      <c r="M2" s="1">
        <v>1717230.380775122</v>
      </c>
      <c r="N2" s="1">
        <v>1712566.9456308605</v>
      </c>
      <c r="O2" s="1">
        <v>1773082.9605876501</v>
      </c>
      <c r="P2" s="1">
        <v>1764173.5319465774</v>
      </c>
      <c r="Q2" s="1">
        <v>1621050.7869135817</v>
      </c>
      <c r="R2" s="1"/>
      <c r="S2" s="1"/>
    </row>
    <row r="3" spans="1:29" x14ac:dyDescent="0.3">
      <c r="A3" t="s">
        <v>31</v>
      </c>
      <c r="B3" t="s">
        <v>136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>
        <v>1621050.7869135817</v>
      </c>
      <c r="R3" s="1">
        <v>1578666.2396313134</v>
      </c>
      <c r="S3" s="1">
        <v>1558885.3775419826</v>
      </c>
      <c r="T3" s="1">
        <v>1528115.5454417721</v>
      </c>
      <c r="U3" s="1">
        <v>1466375.0801717755</v>
      </c>
      <c r="V3" s="1">
        <v>1435605.2480715651</v>
      </c>
      <c r="W3" s="1">
        <v>1343130.1795887426</v>
      </c>
      <c r="X3" s="1">
        <v>1317972.8474724514</v>
      </c>
      <c r="Y3" s="1">
        <v>1282363.0543771188</v>
      </c>
      <c r="Z3" s="1">
        <v>1259913.0544414399</v>
      </c>
      <c r="AA3" s="1">
        <v>1229915.7613300271</v>
      </c>
      <c r="AB3" s="1">
        <v>1213078.2613782678</v>
      </c>
      <c r="AC3" s="1">
        <v>1188693.4682507748</v>
      </c>
    </row>
    <row r="4" spans="1:29" x14ac:dyDescent="0.3">
      <c r="A4" t="s">
        <v>31</v>
      </c>
      <c r="B4" t="s">
        <v>137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>
        <v>1621050.7869135817</v>
      </c>
      <c r="R4" s="1">
        <v>1580594.8893668873</v>
      </c>
      <c r="S4" s="1">
        <v>1535199.1012280702</v>
      </c>
      <c r="T4" s="1">
        <v>1502865.3371627165</v>
      </c>
      <c r="U4" s="1">
        <v>1473407.9484496801</v>
      </c>
      <c r="V4" s="1">
        <v>1444798.347738212</v>
      </c>
      <c r="W4" s="1">
        <v>1392141.4159678442</v>
      </c>
      <c r="X4" s="1">
        <v>1353446.9418224734</v>
      </c>
      <c r="Y4" s="1"/>
      <c r="Z4" s="1"/>
      <c r="AA4" s="1"/>
      <c r="AB4" s="1"/>
      <c r="AC4" s="1"/>
    </row>
    <row r="5" spans="1:29" x14ac:dyDescent="0.3">
      <c r="A5" t="s">
        <v>38</v>
      </c>
      <c r="B5" t="s">
        <v>32</v>
      </c>
      <c r="C5" s="1">
        <v>140032.88092761094</v>
      </c>
      <c r="D5" s="1">
        <f>(E5+C5)/2</f>
        <v>137071.64522897621</v>
      </c>
      <c r="E5" s="1">
        <v>134110.40953034145</v>
      </c>
      <c r="F5" s="1">
        <f>(G5+E5)/2</f>
        <v>133663.11620488029</v>
      </c>
      <c r="G5" s="1">
        <v>133215.82287941914</v>
      </c>
      <c r="H5" s="1">
        <f>(I5+G5)/2</f>
        <v>130906.90970715666</v>
      </c>
      <c r="I5" s="1">
        <v>128597.99653489419</v>
      </c>
      <c r="J5" s="1">
        <v>123669.64091549026</v>
      </c>
      <c r="K5" s="1">
        <v>116582.67116570928</v>
      </c>
      <c r="L5" s="1">
        <v>117745.05607225062</v>
      </c>
      <c r="M5" s="1">
        <v>110972.32846403131</v>
      </c>
      <c r="N5" s="1">
        <v>114051.952263803</v>
      </c>
      <c r="O5" s="1">
        <v>114945.64400999859</v>
      </c>
      <c r="P5" s="1">
        <v>116541.02324791724</v>
      </c>
      <c r="Q5" s="1">
        <v>113734.50896389877</v>
      </c>
    </row>
    <row r="6" spans="1:29" x14ac:dyDescent="0.3">
      <c r="A6" t="s">
        <v>38</v>
      </c>
      <c r="B6" t="s">
        <v>136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>
        <v>113763.88983636754</v>
      </c>
      <c r="R6" s="1">
        <v>109273.41816375157</v>
      </c>
      <c r="S6" s="1">
        <v>106750.84757051896</v>
      </c>
      <c r="T6" s="1">
        <v>102909.31144032354</v>
      </c>
      <c r="U6" s="1">
        <v>98653.974966614827</v>
      </c>
      <c r="V6" s="1">
        <v>94812.438836419402</v>
      </c>
      <c r="W6" s="1">
        <v>90159.266041574156</v>
      </c>
      <c r="X6" s="1">
        <v>86985.194691048528</v>
      </c>
      <c r="Y6" s="1">
        <v>82872.929197438469</v>
      </c>
      <c r="Z6" s="1">
        <v>80203.070078759294</v>
      </c>
      <c r="AA6" s="1">
        <v>76758.269364819032</v>
      </c>
      <c r="AB6" s="1">
        <v>74755.875025809655</v>
      </c>
      <c r="AC6" s="1">
        <v>71978.539091539191</v>
      </c>
    </row>
    <row r="7" spans="1:29" x14ac:dyDescent="0.3">
      <c r="A7" t="s">
        <v>38</v>
      </c>
      <c r="B7" t="s">
        <v>137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>
        <v>113763.88983636754</v>
      </c>
      <c r="R7" s="1">
        <v>109522.69178182147</v>
      </c>
      <c r="S7" s="1">
        <v>105611.49676060962</v>
      </c>
      <c r="T7" s="1">
        <v>102076.08525761878</v>
      </c>
      <c r="U7" s="1">
        <v>98570.527789793283</v>
      </c>
      <c r="V7" s="1">
        <v>95292.556932265245</v>
      </c>
      <c r="W7" s="1">
        <v>92411.58349723088</v>
      </c>
      <c r="X7" s="1">
        <v>88583.13148539039</v>
      </c>
      <c r="Y7" s="1"/>
      <c r="Z7" s="1"/>
      <c r="AA7" s="1"/>
      <c r="AB7" s="1"/>
      <c r="AC7" s="1"/>
    </row>
    <row r="8" spans="1:29" x14ac:dyDescent="0.3">
      <c r="A8" t="s">
        <v>39</v>
      </c>
      <c r="B8" t="s">
        <v>32</v>
      </c>
      <c r="C8" s="1">
        <v>31054.690623533974</v>
      </c>
      <c r="D8" s="1">
        <f>(E8+C8)/2</f>
        <v>32235.85642707246</v>
      </c>
      <c r="E8" s="1">
        <v>33417.022230610943</v>
      </c>
      <c r="F8" s="1">
        <f>(G8+E8)/2</f>
        <v>34727.130358551127</v>
      </c>
      <c r="G8" s="1">
        <v>36037.238486491311</v>
      </c>
      <c r="H8" s="1">
        <f>(I8+G8)/2</f>
        <v>37832.225017675693</v>
      </c>
      <c r="I8" s="1">
        <v>39627.211548860068</v>
      </c>
      <c r="J8" s="1">
        <v>39713.079346727121</v>
      </c>
      <c r="K8" s="1">
        <v>38366.451387189256</v>
      </c>
      <c r="L8" s="1">
        <v>40481.718447528299</v>
      </c>
      <c r="M8" s="1">
        <v>43574.365027592743</v>
      </c>
      <c r="N8" s="1">
        <v>42797.071933329549</v>
      </c>
      <c r="O8" s="1">
        <v>46650.127426339022</v>
      </c>
      <c r="P8" s="1">
        <v>46364.355765794709</v>
      </c>
      <c r="Q8" s="1">
        <v>47293.170571293944</v>
      </c>
    </row>
    <row r="9" spans="1:29" x14ac:dyDescent="0.3">
      <c r="A9" t="s">
        <v>39</v>
      </c>
      <c r="B9" t="s">
        <v>136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47293.170571293944</v>
      </c>
      <c r="R9" s="1">
        <v>46885.110883745067</v>
      </c>
      <c r="S9" s="1">
        <v>46726.712077297176</v>
      </c>
      <c r="T9" s="1">
        <v>46233.697131321191</v>
      </c>
      <c r="U9" s="1">
        <v>44185.028979589268</v>
      </c>
      <c r="V9" s="1">
        <v>43692.014033613283</v>
      </c>
      <c r="W9" s="1">
        <v>39945.733271398363</v>
      </c>
      <c r="X9" s="1">
        <v>39549.046692822893</v>
      </c>
      <c r="Y9" s="1">
        <v>39056.031746846915</v>
      </c>
      <c r="Z9" s="1">
        <v>38670.718277244858</v>
      </c>
      <c r="AA9" s="1">
        <v>38274.031698669394</v>
      </c>
      <c r="AB9" s="1">
        <v>37985.046596467851</v>
      </c>
      <c r="AC9" s="1">
        <v>37684.688385292895</v>
      </c>
    </row>
    <row r="10" spans="1:29" x14ac:dyDescent="0.3">
      <c r="A10" t="s">
        <v>39</v>
      </c>
      <c r="B10" t="s">
        <v>137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>
        <v>47293.170571293944</v>
      </c>
      <c r="R10" s="1">
        <v>47047.62895044461</v>
      </c>
      <c r="S10" s="1">
        <v>45798.616002965304</v>
      </c>
      <c r="T10" s="1">
        <v>45293.547466511845</v>
      </c>
      <c r="U10" s="1">
        <v>44717.848733315674</v>
      </c>
      <c r="V10" s="1">
        <v>44136.195017064529</v>
      </c>
      <c r="W10" s="1">
        <v>43356.628346231511</v>
      </c>
      <c r="X10" s="1">
        <v>42470.95244375609</v>
      </c>
      <c r="Y10" s="1"/>
      <c r="Z10" s="1"/>
      <c r="AA10" s="1"/>
      <c r="AB10" s="1"/>
      <c r="AC10" s="1"/>
    </row>
    <row r="11" spans="1:29" x14ac:dyDescent="0.3">
      <c r="A11" t="s">
        <v>40</v>
      </c>
      <c r="B11" t="s">
        <v>32</v>
      </c>
      <c r="C11" s="1">
        <v>10038.550976813134</v>
      </c>
      <c r="D11" s="1">
        <f>(E11+C11)/2</f>
        <v>10214.793416153272</v>
      </c>
      <c r="E11" s="1">
        <v>10391.03585549341</v>
      </c>
      <c r="F11" s="1">
        <f>(G11+E11)/2</f>
        <v>10283.333196189707</v>
      </c>
      <c r="G11" s="1">
        <v>10175.630536886005</v>
      </c>
      <c r="H11" s="1">
        <f>(I11+G11)/2</f>
        <v>10261.600482154283</v>
      </c>
      <c r="I11" s="1">
        <v>10347.570427422561</v>
      </c>
      <c r="J11" s="1">
        <v>10204.466424570683</v>
      </c>
      <c r="K11" s="1">
        <v>10163.957099712186</v>
      </c>
      <c r="L11" s="1">
        <v>10571.411849805001</v>
      </c>
      <c r="M11" s="1">
        <v>9869.6603971031345</v>
      </c>
      <c r="N11" s="1">
        <v>10374.159125052662</v>
      </c>
      <c r="O11" s="1">
        <v>10649.952805740006</v>
      </c>
      <c r="P11" s="1">
        <v>10493.381286147829</v>
      </c>
      <c r="Q11" s="1">
        <v>10293.88813362689</v>
      </c>
    </row>
    <row r="12" spans="1:29" x14ac:dyDescent="0.3">
      <c r="A12" t="s">
        <v>40</v>
      </c>
      <c r="B12" t="s">
        <v>136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>
        <v>10294.128350004679</v>
      </c>
      <c r="R12" s="1">
        <v>10048.061399395647</v>
      </c>
      <c r="S12" s="1">
        <v>9945.647934480734</v>
      </c>
      <c r="T12" s="1">
        <v>9643.1417292667757</v>
      </c>
      <c r="U12" s="1">
        <v>9401.3991689647282</v>
      </c>
      <c r="V12" s="1">
        <v>9098.8929637507681</v>
      </c>
      <c r="W12" s="1">
        <v>8837.4697946678825</v>
      </c>
      <c r="X12" s="1">
        <v>8594.7878327570706</v>
      </c>
      <c r="Y12" s="1">
        <v>8292.2816275431123</v>
      </c>
      <c r="Z12" s="1">
        <v>8052.984654330523</v>
      </c>
      <c r="AA12" s="1">
        <v>7810.3026924197111</v>
      </c>
      <c r="AB12" s="1">
        <v>7630.82996251027</v>
      </c>
      <c r="AC12" s="1">
        <v>7447.9722439026064</v>
      </c>
    </row>
    <row r="13" spans="1:29" x14ac:dyDescent="0.3">
      <c r="A13" t="s">
        <v>40</v>
      </c>
      <c r="B13" t="s">
        <v>137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>
        <v>10294.128350004679</v>
      </c>
      <c r="R13" s="1">
        <v>10043.102854764154</v>
      </c>
      <c r="S13" s="1">
        <v>9810.3994213831738</v>
      </c>
      <c r="T13" s="1">
        <v>9588.7594033260284</v>
      </c>
      <c r="U13" s="1">
        <v>9353.6918421453447</v>
      </c>
      <c r="V13" s="1">
        <v>9096.2154712647807</v>
      </c>
      <c r="W13" s="1">
        <v>8906.4221152729751</v>
      </c>
      <c r="X13" s="1">
        <v>8636.1764546433042</v>
      </c>
      <c r="Y13" s="1"/>
      <c r="Z13" s="1"/>
      <c r="AA13" s="1"/>
      <c r="AB13" s="1"/>
      <c r="AC13" s="1"/>
    </row>
    <row r="14" spans="1:29" x14ac:dyDescent="0.3">
      <c r="A14" t="s">
        <v>41</v>
      </c>
      <c r="B14" t="s">
        <v>32</v>
      </c>
      <c r="C14" s="1">
        <v>6796.5303090033221</v>
      </c>
      <c r="D14" s="1">
        <f>(E14+C14)/2</f>
        <v>7041.7140928683611</v>
      </c>
      <c r="E14" s="1">
        <v>7286.8978767334002</v>
      </c>
      <c r="F14" s="1">
        <f>(G14+E14)/2</f>
        <v>7277.8663128720182</v>
      </c>
      <c r="G14" s="1">
        <v>7268.8347490106362</v>
      </c>
      <c r="H14" s="1">
        <f>(I14+G14)/2</f>
        <v>7070.3278222883564</v>
      </c>
      <c r="I14" s="1">
        <v>6871.8208955660757</v>
      </c>
      <c r="J14" s="1">
        <v>7381.780642933667</v>
      </c>
      <c r="K14" s="1">
        <v>7027.7173412818447</v>
      </c>
      <c r="L14" s="1">
        <v>7542.8013309270136</v>
      </c>
      <c r="M14" s="1">
        <v>7076.4642115043571</v>
      </c>
      <c r="N14" s="1">
        <v>7094.0469036877103</v>
      </c>
      <c r="O14" s="1">
        <v>7143.7492603979099</v>
      </c>
      <c r="P14" s="1">
        <v>7233.3738956741126</v>
      </c>
      <c r="Q14" s="1">
        <v>6849.3257876680855</v>
      </c>
    </row>
    <row r="15" spans="1:29" x14ac:dyDescent="0.3">
      <c r="A15" t="s">
        <v>41</v>
      </c>
      <c r="B15" t="s">
        <v>136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>
        <v>6849.804760141722</v>
      </c>
      <c r="R15" s="1">
        <v>6661.4176995048983</v>
      </c>
      <c r="S15" s="1">
        <v>6547.6795435270806</v>
      </c>
      <c r="T15" s="1">
        <v>6321.8640209934729</v>
      </c>
      <c r="U15" s="1">
        <v>6064.5352717766318</v>
      </c>
      <c r="V15" s="1">
        <v>5838.7197492430241</v>
      </c>
      <c r="W15" s="1">
        <v>5525.5484015972897</v>
      </c>
      <c r="X15" s="1">
        <v>5343.606876468747</v>
      </c>
      <c r="Y15" s="1">
        <v>5117.7913539351393</v>
      </c>
      <c r="Z15" s="1">
        <v>4942.2953643148785</v>
      </c>
      <c r="AA15" s="1">
        <v>4760.3538391863367</v>
      </c>
      <c r="AB15" s="1">
        <v>4628.7318469711399</v>
      </c>
      <c r="AC15" s="1">
        <v>4490.6643192476631</v>
      </c>
    </row>
    <row r="16" spans="1:29" x14ac:dyDescent="0.3">
      <c r="A16" t="s">
        <v>41</v>
      </c>
      <c r="B16" t="s">
        <v>137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>
        <v>6849.804760141722</v>
      </c>
      <c r="R16" s="1">
        <v>6620.3748635528445</v>
      </c>
      <c r="S16" s="1">
        <v>6402.9545297408913</v>
      </c>
      <c r="T16" s="1">
        <v>6233.5459558789817</v>
      </c>
      <c r="U16" s="1">
        <v>6014.7586496637159</v>
      </c>
      <c r="V16" s="1">
        <v>5840.1781384883307</v>
      </c>
      <c r="W16" s="1">
        <v>5706.5836902283827</v>
      </c>
      <c r="X16" s="1">
        <v>5485.5549143160588</v>
      </c>
      <c r="Y16" s="1"/>
      <c r="Z16" s="1"/>
      <c r="AA16" s="1"/>
      <c r="AB16" s="1"/>
      <c r="AC16" s="1"/>
    </row>
    <row r="17" spans="1:29" x14ac:dyDescent="0.3">
      <c r="A17" t="s">
        <v>42</v>
      </c>
      <c r="B17" t="s">
        <v>32</v>
      </c>
      <c r="C17" s="1">
        <v>23093.248332712483</v>
      </c>
      <c r="D17" s="1">
        <f>(E17+C17)/2</f>
        <v>22045.165856023526</v>
      </c>
      <c r="E17" s="1">
        <v>20997.08337933457</v>
      </c>
      <c r="F17" s="1">
        <f>(G17+E17)/2</f>
        <v>20278.538562638929</v>
      </c>
      <c r="G17" s="1">
        <v>19559.993745943288</v>
      </c>
      <c r="H17" s="1">
        <f>(I17+G17)/2</f>
        <v>19579.282969628763</v>
      </c>
      <c r="I17" s="1">
        <v>19598.572193314238</v>
      </c>
      <c r="J17" s="1">
        <v>19570.276335281502</v>
      </c>
      <c r="K17" s="1">
        <v>19097.352702049171</v>
      </c>
      <c r="L17" s="1">
        <v>19264.990850901762</v>
      </c>
      <c r="M17" s="1">
        <v>17893.348635061462</v>
      </c>
      <c r="N17" s="1">
        <v>17762.746177407917</v>
      </c>
      <c r="O17" s="1">
        <v>18544.066901710321</v>
      </c>
      <c r="P17" s="1">
        <v>18545.039076970839</v>
      </c>
      <c r="Q17" s="1">
        <v>18140.278855474142</v>
      </c>
    </row>
    <row r="18" spans="1:29" x14ac:dyDescent="0.3">
      <c r="A18" t="s">
        <v>42</v>
      </c>
      <c r="B18" t="s">
        <v>136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>
        <v>18140.278855474149</v>
      </c>
      <c r="R18" s="1">
        <v>17668.320781364768</v>
      </c>
      <c r="S18" s="1">
        <v>17497.323629135561</v>
      </c>
      <c r="T18" s="1">
        <v>17003.632644246409</v>
      </c>
      <c r="U18" s="1">
        <v>16629.969774233334</v>
      </c>
      <c r="V18" s="1">
        <v>16136.278789344182</v>
      </c>
      <c r="W18" s="1">
        <v>15731.758166770211</v>
      </c>
      <c r="X18" s="1">
        <v>15323.971164492545</v>
      </c>
      <c r="Y18" s="1">
        <v>14830.280179603393</v>
      </c>
      <c r="Z18" s="1">
        <v>14486.664249157446</v>
      </c>
      <c r="AA18" s="1">
        <v>14078.877246879782</v>
      </c>
      <c r="AB18" s="1">
        <v>13821.165299045322</v>
      </c>
      <c r="AC18" s="1">
        <v>13499.282279379144</v>
      </c>
    </row>
    <row r="19" spans="1:29" x14ac:dyDescent="0.3">
      <c r="A19" t="s">
        <v>42</v>
      </c>
      <c r="B19" t="s">
        <v>137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>
        <v>18140.278855474149</v>
      </c>
      <c r="R19" s="1">
        <v>17730.905018396457</v>
      </c>
      <c r="S19" s="1">
        <v>17364.387532018169</v>
      </c>
      <c r="T19" s="1">
        <v>17040.902914263366</v>
      </c>
      <c r="U19" s="1">
        <v>16677.307013452817</v>
      </c>
      <c r="V19" s="1">
        <v>16295.15067010446</v>
      </c>
      <c r="W19" s="1">
        <v>16005.036218716439</v>
      </c>
      <c r="X19" s="1">
        <v>15585.961588075581</v>
      </c>
      <c r="Y19" s="1"/>
      <c r="Z19" s="1"/>
      <c r="AA19" s="1"/>
      <c r="AB19" s="1"/>
      <c r="AC19" s="1"/>
    </row>
    <row r="20" spans="1:29" x14ac:dyDescent="0.3">
      <c r="A20" t="s">
        <v>43</v>
      </c>
      <c r="B20" t="s">
        <v>32</v>
      </c>
      <c r="C20" s="1">
        <v>231780.86658145022</v>
      </c>
      <c r="D20" s="1">
        <f>(E20+C20)/2</f>
        <v>234213.70401324204</v>
      </c>
      <c r="E20" s="1">
        <v>236646.54144503386</v>
      </c>
      <c r="F20" s="1">
        <f>(G20+E20)/2</f>
        <v>233912.39033998383</v>
      </c>
      <c r="G20" s="1">
        <v>231178.2392349338</v>
      </c>
      <c r="H20" s="1">
        <f>(I20+G20)/2</f>
        <v>233690.21555016132</v>
      </c>
      <c r="I20" s="1">
        <v>236202.1918653888</v>
      </c>
      <c r="J20" s="1">
        <v>230844.40586629394</v>
      </c>
      <c r="K20" s="1">
        <v>234758.25800147702</v>
      </c>
      <c r="L20" s="1">
        <v>240125.69304154717</v>
      </c>
      <c r="M20" s="1">
        <v>240762.47862744657</v>
      </c>
      <c r="N20" s="1">
        <v>237787.5525031462</v>
      </c>
      <c r="O20" s="1">
        <v>244577.99668497604</v>
      </c>
      <c r="P20" s="1">
        <v>224806.01450316657</v>
      </c>
      <c r="Q20" s="1">
        <v>189203.46148557379</v>
      </c>
    </row>
    <row r="21" spans="1:29" x14ac:dyDescent="0.3">
      <c r="A21" t="s">
        <v>43</v>
      </c>
      <c r="B21" t="s">
        <v>136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>
        <v>189208.33152581649</v>
      </c>
      <c r="R21" s="1">
        <v>186253.39244628412</v>
      </c>
      <c r="S21" s="1">
        <v>185603.58711567853</v>
      </c>
      <c r="T21" s="1">
        <v>184827.78868385655</v>
      </c>
      <c r="U21" s="1">
        <v>177498.22151527001</v>
      </c>
      <c r="V21" s="1">
        <v>176722.42308344805</v>
      </c>
      <c r="W21" s="1">
        <v>162943.34641386071</v>
      </c>
      <c r="X21" s="1">
        <v>162282.67415052888</v>
      </c>
      <c r="Y21" s="1">
        <v>160808.84264309722</v>
      </c>
      <c r="Z21" s="1">
        <v>160348.33796913669</v>
      </c>
      <c r="AA21" s="1">
        <v>158989.63263019509</v>
      </c>
      <c r="AB21" s="1">
        <v>158644.25412472468</v>
      </c>
      <c r="AC21" s="1">
        <v>157400.67495427321</v>
      </c>
    </row>
    <row r="22" spans="1:29" x14ac:dyDescent="0.3">
      <c r="A22" t="s">
        <v>43</v>
      </c>
      <c r="B22" t="s">
        <v>137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>
        <v>189208.33152581649</v>
      </c>
      <c r="R22" s="1">
        <v>187722.72172395268</v>
      </c>
      <c r="S22" s="1">
        <v>183180.61461053888</v>
      </c>
      <c r="T22" s="1">
        <v>181443.00942241325</v>
      </c>
      <c r="U22" s="1">
        <v>180261.54775310055</v>
      </c>
      <c r="V22" s="1">
        <v>178986.34744705155</v>
      </c>
      <c r="W22" s="1">
        <v>175936.72791065645</v>
      </c>
      <c r="X22" s="1">
        <v>172823.98412788616</v>
      </c>
      <c r="Y22" s="1"/>
      <c r="Z22" s="1"/>
      <c r="AA22" s="1"/>
      <c r="AB22" s="1"/>
      <c r="AC22" s="1"/>
    </row>
    <row r="23" spans="1:29" x14ac:dyDescent="0.3">
      <c r="A23" t="s">
        <v>44</v>
      </c>
      <c r="B23" t="s">
        <v>32</v>
      </c>
      <c r="C23" s="1">
        <v>44919.078418966776</v>
      </c>
      <c r="D23" s="1">
        <f>(E23+C23)/2</f>
        <v>46541.221570934722</v>
      </c>
      <c r="E23" s="1">
        <v>48163.364722902676</v>
      </c>
      <c r="F23" s="1">
        <f>(G23+E23)/2</f>
        <v>48163.883566083343</v>
      </c>
      <c r="G23" s="1">
        <v>48164.402409264017</v>
      </c>
      <c r="H23" s="1">
        <f>(I23+G23)/2</f>
        <v>47867.09592523532</v>
      </c>
      <c r="I23" s="1">
        <v>47569.789441206623</v>
      </c>
      <c r="J23" s="1">
        <v>46186.79293239153</v>
      </c>
      <c r="K23" s="1">
        <v>49427.704285434294</v>
      </c>
      <c r="L23" s="1">
        <v>48031.510922312023</v>
      </c>
      <c r="M23" s="1">
        <v>46805.689239576554</v>
      </c>
      <c r="N23" s="1">
        <v>46936.047211152611</v>
      </c>
      <c r="O23" s="1">
        <v>44251.190556620415</v>
      </c>
      <c r="P23" s="1">
        <v>44053.45129492462</v>
      </c>
      <c r="Q23" s="1">
        <v>42266.425716158767</v>
      </c>
    </row>
    <row r="24" spans="1:29" x14ac:dyDescent="0.3">
      <c r="A24" t="s">
        <v>44</v>
      </c>
      <c r="B24" t="s">
        <v>136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>
        <v>42266.425716158759</v>
      </c>
      <c r="R24" s="1">
        <v>40702.055951442511</v>
      </c>
      <c r="S24" s="1">
        <v>39987.854128697392</v>
      </c>
      <c r="T24" s="1">
        <v>38792.337943850725</v>
      </c>
      <c r="U24" s="1">
        <v>37601.290980682657</v>
      </c>
      <c r="V24" s="1">
        <v>36405.774795835983</v>
      </c>
      <c r="W24" s="1">
        <v>35158.586242684498</v>
      </c>
      <c r="X24" s="1">
        <v>34173.421833057582</v>
      </c>
      <c r="Y24" s="1">
        <v>32832.756299430424</v>
      </c>
      <c r="Z24" s="1">
        <v>31991.34919855139</v>
      </c>
      <c r="AA24" s="1">
        <v>30861.035440143991</v>
      </c>
      <c r="AB24" s="1">
        <v>30229.980114484715</v>
      </c>
      <c r="AC24" s="1">
        <v>29310.018131297074</v>
      </c>
    </row>
    <row r="25" spans="1:29" x14ac:dyDescent="0.3">
      <c r="A25" t="s">
        <v>44</v>
      </c>
      <c r="B25" t="s">
        <v>137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>
        <v>42266.425716158759</v>
      </c>
      <c r="R25" s="1">
        <v>40906.942714086486</v>
      </c>
      <c r="S25" s="1">
        <v>39760.911496586617</v>
      </c>
      <c r="T25" s="1">
        <v>38673.608220979047</v>
      </c>
      <c r="U25" s="1">
        <v>37693.515636454191</v>
      </c>
      <c r="V25" s="1">
        <v>36686.954098551374</v>
      </c>
      <c r="W25" s="1">
        <v>35762.704320824771</v>
      </c>
      <c r="X25" s="1">
        <v>34553.294366551607</v>
      </c>
      <c r="Y25" s="1"/>
      <c r="Z25" s="1"/>
      <c r="AA25" s="1"/>
      <c r="AB25" s="1"/>
      <c r="AC25" s="1"/>
    </row>
    <row r="26" spans="1:29" x14ac:dyDescent="0.3">
      <c r="A26" t="s">
        <v>45</v>
      </c>
      <c r="B26" t="s">
        <v>32</v>
      </c>
      <c r="C26" s="1">
        <v>16995.7632762674</v>
      </c>
      <c r="D26" s="1">
        <f>(E26+C26)/2</f>
        <v>16529.399249613827</v>
      </c>
      <c r="E26" s="1">
        <v>16063.035222960252</v>
      </c>
      <c r="F26" s="1">
        <f>(G26+E26)/2</f>
        <v>16279.258222977714</v>
      </c>
      <c r="G26" s="1">
        <v>16495.481222995179</v>
      </c>
      <c r="H26" s="1">
        <f>(I26+G26)/2</f>
        <v>16057.906023968195</v>
      </c>
      <c r="I26" s="1">
        <v>15620.330824941211</v>
      </c>
      <c r="J26" s="1">
        <v>15022.687101136056</v>
      </c>
      <c r="K26" s="1">
        <v>14674.452612747538</v>
      </c>
      <c r="L26" s="1">
        <v>16721.863211757583</v>
      </c>
      <c r="M26" s="1">
        <v>15474.760622291851</v>
      </c>
      <c r="N26" s="1">
        <v>16068.645284223219</v>
      </c>
      <c r="O26" s="1">
        <v>16760.033952113645</v>
      </c>
      <c r="P26" s="1">
        <v>16760.598128623096</v>
      </c>
      <c r="Q26" s="1">
        <v>15942.253064476752</v>
      </c>
    </row>
    <row r="27" spans="1:29" x14ac:dyDescent="0.3">
      <c r="A27" t="s">
        <v>45</v>
      </c>
      <c r="B27" t="s">
        <v>136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>
        <v>15942.253064476754</v>
      </c>
      <c r="R27" s="1">
        <v>15499.19976397688</v>
      </c>
      <c r="S27" s="1">
        <v>15262.821412607544</v>
      </c>
      <c r="T27" s="1">
        <v>14736.035189026759</v>
      </c>
      <c r="U27" s="1">
        <v>14244.663435072074</v>
      </c>
      <c r="V27" s="1">
        <v>13717.87721149129</v>
      </c>
      <c r="W27" s="1">
        <v>13175.018437171821</v>
      </c>
      <c r="X27" s="1">
        <v>12749.98540470132</v>
      </c>
      <c r="Y27" s="1">
        <v>12223.199181120537</v>
      </c>
      <c r="Z27" s="1">
        <v>11816.186416679411</v>
      </c>
      <c r="AA27" s="1">
        <v>11391.153384208912</v>
      </c>
      <c r="AB27" s="1">
        <v>11085.893810878064</v>
      </c>
      <c r="AC27" s="1">
        <v>10762.613969517846</v>
      </c>
    </row>
    <row r="28" spans="1:29" x14ac:dyDescent="0.3">
      <c r="A28" t="s">
        <v>45</v>
      </c>
      <c r="B28" t="s">
        <v>137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>
        <v>15942.253064476754</v>
      </c>
      <c r="R28" s="1">
        <v>15537.176807513104</v>
      </c>
      <c r="S28" s="1">
        <v>15159.559678880792</v>
      </c>
      <c r="T28" s="1">
        <v>14820.816653669603</v>
      </c>
      <c r="U28" s="1">
        <v>14438.080644557524</v>
      </c>
      <c r="V28" s="1">
        <v>14065.394528669276</v>
      </c>
      <c r="W28" s="1">
        <v>13785.519846631974</v>
      </c>
      <c r="X28" s="1">
        <v>13370.622778732513</v>
      </c>
      <c r="Y28" s="1"/>
      <c r="Z28" s="1"/>
      <c r="AA28" s="1"/>
      <c r="AB28" s="1"/>
      <c r="AC28" s="1"/>
    </row>
    <row r="29" spans="1:29" x14ac:dyDescent="0.3">
      <c r="A29" t="s">
        <v>46</v>
      </c>
      <c r="B29" t="s">
        <v>32</v>
      </c>
      <c r="C29" s="1">
        <v>18674.244865481272</v>
      </c>
      <c r="D29" s="1">
        <f>(E29+C29)/2</f>
        <v>18743.031414072502</v>
      </c>
      <c r="E29" s="1">
        <v>18811.817962663736</v>
      </c>
      <c r="F29" s="1">
        <f>(G29+E29)/2</f>
        <v>18814.437469292759</v>
      </c>
      <c r="G29" s="1">
        <v>18817.056975921787</v>
      </c>
      <c r="H29" s="1">
        <f>(I29+G29)/2</f>
        <v>19247.59807371553</v>
      </c>
      <c r="I29" s="1">
        <v>19678.139171509272</v>
      </c>
      <c r="J29" s="1">
        <v>19285.327412639155</v>
      </c>
      <c r="K29" s="1">
        <v>18134.940493750171</v>
      </c>
      <c r="L29" s="1">
        <v>19710.654260623352</v>
      </c>
      <c r="M29" s="1">
        <v>18690.766529326738</v>
      </c>
      <c r="N29" s="1">
        <v>18601.566955060371</v>
      </c>
      <c r="O29" s="1">
        <v>18925.395082337156</v>
      </c>
      <c r="P29" s="1">
        <v>18614.096107695128</v>
      </c>
      <c r="Q29" s="1">
        <v>18363.661644399188</v>
      </c>
    </row>
    <row r="30" spans="1:29" x14ac:dyDescent="0.3">
      <c r="A30" t="s">
        <v>46</v>
      </c>
      <c r="B30" t="s">
        <v>136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>
        <v>18363.661644399239</v>
      </c>
      <c r="R30" s="1">
        <v>17760.785321201918</v>
      </c>
      <c r="S30" s="1">
        <v>17380.808794407305</v>
      </c>
      <c r="T30" s="1">
        <v>16654.635130816601</v>
      </c>
      <c r="U30" s="1">
        <v>15976.360612058917</v>
      </c>
      <c r="V30" s="1">
        <v>15250.186948468214</v>
      </c>
      <c r="W30" s="1">
        <v>14556.77143907549</v>
      </c>
      <c r="X30" s="1">
        <v>13972.176276148801</v>
      </c>
      <c r="Y30" s="1">
        <v>13246.002612558095</v>
      </c>
      <c r="Z30" s="1">
        <v>12679.688609902038</v>
      </c>
      <c r="AA30" s="1">
        <v>12095.093446975348</v>
      </c>
      <c r="AB30" s="1">
        <v>11670.357944983305</v>
      </c>
      <c r="AC30" s="1">
        <v>11227.341282720632</v>
      </c>
    </row>
    <row r="31" spans="1:29" x14ac:dyDescent="0.3">
      <c r="A31" t="s">
        <v>46</v>
      </c>
      <c r="B31" t="s">
        <v>137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>
        <v>18363.661644399239</v>
      </c>
      <c r="R31" s="1">
        <v>17666.396189690375</v>
      </c>
      <c r="S31" s="1">
        <v>16987.168012666349</v>
      </c>
      <c r="T31" s="1">
        <v>16318.120907509718</v>
      </c>
      <c r="U31" s="1">
        <v>15637.613813152424</v>
      </c>
      <c r="V31" s="1">
        <v>14943.662023490982</v>
      </c>
      <c r="W31" s="1">
        <v>14424.1890690937</v>
      </c>
      <c r="X31" s="1">
        <v>13719.52141910822</v>
      </c>
      <c r="Y31" s="1"/>
      <c r="Z31" s="1"/>
      <c r="AA31" s="1"/>
      <c r="AB31" s="1"/>
      <c r="AC31" s="1"/>
    </row>
    <row r="32" spans="1:29" x14ac:dyDescent="0.3">
      <c r="A32" t="s">
        <v>47</v>
      </c>
      <c r="B32" t="s">
        <v>32</v>
      </c>
      <c r="C32" s="1">
        <v>69953.590609079532</v>
      </c>
      <c r="D32" s="1">
        <f>(E32+C32)/2</f>
        <v>69845.936201282893</v>
      </c>
      <c r="E32" s="1">
        <v>69738.281793486254</v>
      </c>
      <c r="F32" s="1">
        <f>(G32+E32)/2</f>
        <v>67672.574479453629</v>
      </c>
      <c r="G32" s="1">
        <v>65606.867165421005</v>
      </c>
      <c r="H32" s="1">
        <f>(I32+G32)/2</f>
        <v>64118.541171538818</v>
      </c>
      <c r="I32" s="1">
        <v>62630.215177656632</v>
      </c>
      <c r="J32" s="1">
        <v>67125.566553569792</v>
      </c>
      <c r="K32" s="1">
        <v>61047.315757478449</v>
      </c>
      <c r="L32" s="1">
        <v>61566.18999934868</v>
      </c>
      <c r="M32" s="1">
        <v>58583.43958266273</v>
      </c>
      <c r="N32" s="1">
        <v>60932.298828397215</v>
      </c>
      <c r="O32" s="1">
        <v>63419.505616901224</v>
      </c>
      <c r="P32" s="1">
        <v>62489.50838908516</v>
      </c>
      <c r="Q32" s="1">
        <v>61946.169042332724</v>
      </c>
    </row>
    <row r="33" spans="1:29" x14ac:dyDescent="0.3">
      <c r="A33" t="s">
        <v>47</v>
      </c>
      <c r="B33" t="s">
        <v>136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>
        <v>61946.169042332738</v>
      </c>
      <c r="R33" s="1">
        <v>59870.186638958585</v>
      </c>
      <c r="S33" s="1">
        <v>58717.490985976321</v>
      </c>
      <c r="T33" s="1">
        <v>56722.806917361355</v>
      </c>
      <c r="U33" s="1">
        <v>54508.907809078461</v>
      </c>
      <c r="V33" s="1">
        <v>52514.223740463502</v>
      </c>
      <c r="W33" s="1">
        <v>50022.953653205885</v>
      </c>
      <c r="X33" s="1">
        <v>48420.185822753876</v>
      </c>
      <c r="Y33" s="1">
        <v>46279.464522431597</v>
      </c>
      <c r="Z33" s="1">
        <v>44711.799569779781</v>
      </c>
      <c r="AA33" s="1">
        <v>42962.99450762046</v>
      </c>
      <c r="AB33" s="1">
        <v>41787.245793131602</v>
      </c>
      <c r="AC33" s="1">
        <v>40430.356969135231</v>
      </c>
    </row>
    <row r="34" spans="1:29" x14ac:dyDescent="0.3">
      <c r="A34" t="s">
        <v>47</v>
      </c>
      <c r="B34" t="s">
        <v>137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>
        <v>61946.169042332738</v>
      </c>
      <c r="R34" s="1">
        <v>59675.14799815588</v>
      </c>
      <c r="S34" s="1">
        <v>57757.474815550908</v>
      </c>
      <c r="T34" s="1">
        <v>55980.8179615138</v>
      </c>
      <c r="U34" s="1">
        <v>54234.650512960841</v>
      </c>
      <c r="V34" s="1">
        <v>52538.286569854929</v>
      </c>
      <c r="W34" s="1">
        <v>51089.507959585244</v>
      </c>
      <c r="X34" s="1">
        <v>49107.273085105553</v>
      </c>
      <c r="Y34" s="1"/>
      <c r="Z34" s="1"/>
      <c r="AA34" s="1"/>
      <c r="AB34" s="1"/>
      <c r="AC34" s="1"/>
    </row>
    <row r="35" spans="1:29" x14ac:dyDescent="0.3">
      <c r="A35" t="s">
        <v>48</v>
      </c>
      <c r="B35" t="s">
        <v>32</v>
      </c>
      <c r="C35" s="1">
        <v>15648.541123255101</v>
      </c>
      <c r="D35" s="1">
        <f>(E35+C35)/2</f>
        <v>15548.400008422501</v>
      </c>
      <c r="E35" s="1">
        <v>15448.2588935899</v>
      </c>
      <c r="F35" s="1">
        <f>(G35+E35)/2</f>
        <v>15482.388138205819</v>
      </c>
      <c r="G35" s="1">
        <v>15516.517382821738</v>
      </c>
      <c r="H35" s="1">
        <f>(I35+G35)/2</f>
        <v>15760.375894427683</v>
      </c>
      <c r="I35" s="1">
        <v>16004.234406033629</v>
      </c>
      <c r="J35" s="1">
        <v>15690.640660623083</v>
      </c>
      <c r="K35" s="1">
        <v>15825.950223929722</v>
      </c>
      <c r="L35" s="1">
        <v>16433.215306505597</v>
      </c>
      <c r="M35" s="1">
        <v>16494.470404984721</v>
      </c>
      <c r="N35" s="1">
        <v>16765.281588764854</v>
      </c>
      <c r="O35" s="1">
        <v>17075.135679872237</v>
      </c>
      <c r="P35" s="1">
        <v>17421.181626268663</v>
      </c>
      <c r="Q35" s="1">
        <v>16794.497764467062</v>
      </c>
    </row>
    <row r="36" spans="1:29" x14ac:dyDescent="0.3">
      <c r="A36" t="s">
        <v>48</v>
      </c>
      <c r="B36" t="s">
        <v>136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>
        <v>16836.973164467086</v>
      </c>
      <c r="R36" s="1">
        <v>16605.627270035595</v>
      </c>
      <c r="S36" s="1">
        <v>16672.555122495472</v>
      </c>
      <c r="T36" s="1">
        <v>16394.384322984188</v>
      </c>
      <c r="U36" s="1">
        <v>16334.295818903931</v>
      </c>
      <c r="V36" s="1">
        <v>16056.125019392643</v>
      </c>
      <c r="W36" s="1">
        <v>15977.352060302612</v>
      </c>
      <c r="X36" s="1">
        <v>15753.347211556505</v>
      </c>
      <c r="Y36" s="1">
        <v>15475.176412045221</v>
      </c>
      <c r="Z36" s="1">
        <v>15258.512608984502</v>
      </c>
      <c r="AA36" s="1">
        <v>15034.507760238395</v>
      </c>
      <c r="AB36" s="1">
        <v>14872.009907942856</v>
      </c>
      <c r="AC36" s="1">
        <v>14702.17100996193</v>
      </c>
    </row>
    <row r="37" spans="1:29" x14ac:dyDescent="0.3">
      <c r="A37" t="s">
        <v>48</v>
      </c>
      <c r="B37" t="s">
        <v>137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>
        <v>16836.973164467086</v>
      </c>
      <c r="R37" s="1">
        <v>16703.870781460508</v>
      </c>
      <c r="S37" s="1">
        <v>16623.766260077158</v>
      </c>
      <c r="T37" s="1">
        <v>16570.28223864406</v>
      </c>
      <c r="U37" s="1">
        <v>16485.641085041847</v>
      </c>
      <c r="V37" s="1">
        <v>16326.650072734848</v>
      </c>
      <c r="W37" s="1">
        <v>16220.030315986362</v>
      </c>
      <c r="X37" s="1">
        <v>16030.325830308337</v>
      </c>
      <c r="Y37" s="1"/>
      <c r="Z37" s="1"/>
      <c r="AA37" s="1"/>
      <c r="AB37" s="1"/>
      <c r="AC37" s="1"/>
    </row>
    <row r="38" spans="1:29" x14ac:dyDescent="0.3">
      <c r="A38" t="s">
        <v>49</v>
      </c>
      <c r="B38" t="s">
        <v>32</v>
      </c>
      <c r="C38" s="1">
        <v>4959.4230613066866</v>
      </c>
      <c r="D38" s="1">
        <f>(E38+C38)/2</f>
        <v>5151.3342435864415</v>
      </c>
      <c r="E38" s="1">
        <v>5343.2454258661965</v>
      </c>
      <c r="F38" s="1">
        <f>(G38+E38)/2</f>
        <v>5655.9556875415392</v>
      </c>
      <c r="G38" s="1">
        <v>5968.6659492168819</v>
      </c>
      <c r="H38" s="1">
        <f>(I38+G38)/2</f>
        <v>5767.6992314472373</v>
      </c>
      <c r="I38" s="1">
        <v>5566.7325136775926</v>
      </c>
      <c r="J38" s="1">
        <v>5254.5103222365433</v>
      </c>
      <c r="K38" s="1">
        <v>5190.5023777717288</v>
      </c>
      <c r="L38" s="1">
        <v>5354.3114800850253</v>
      </c>
      <c r="M38" s="1">
        <v>4916.3904478227123</v>
      </c>
      <c r="N38" s="1">
        <v>5397.0589266488996</v>
      </c>
      <c r="O38" s="1">
        <v>5725.9296128867754</v>
      </c>
      <c r="P38" s="1">
        <v>5510.2282329340815</v>
      </c>
      <c r="Q38" s="1">
        <v>5479.5683444337337</v>
      </c>
    </row>
    <row r="39" spans="1:29" x14ac:dyDescent="0.3">
      <c r="A39" t="s">
        <v>49</v>
      </c>
      <c r="B39" t="s">
        <v>136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>
        <v>5479.5683444337474</v>
      </c>
      <c r="R39" s="1">
        <v>5376.5752464537563</v>
      </c>
      <c r="S39" s="1">
        <v>5358.2970308808099</v>
      </c>
      <c r="T39" s="1">
        <v>5234.489674033035</v>
      </c>
      <c r="U39" s="1">
        <v>5151.4533875769066</v>
      </c>
      <c r="V39" s="1">
        <v>5027.6460307291309</v>
      </c>
      <c r="W39" s="1">
        <v>4928.058878628337</v>
      </c>
      <c r="X39" s="1">
        <v>4828.3551243998209</v>
      </c>
      <c r="Y39" s="1">
        <v>4704.547767552046</v>
      </c>
      <c r="Z39" s="1">
        <v>4608.1333570750076</v>
      </c>
      <c r="AA39" s="1">
        <v>4508.4296028464923</v>
      </c>
      <c r="AB39" s="1">
        <v>4436.1187949887126</v>
      </c>
      <c r="AC39" s="1">
        <v>4360.518643379457</v>
      </c>
    </row>
    <row r="40" spans="1:29" x14ac:dyDescent="0.3">
      <c r="A40" t="s">
        <v>49</v>
      </c>
      <c r="B40" t="s">
        <v>137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>
        <v>5479.5683444337474</v>
      </c>
      <c r="R40" s="1">
        <v>5397.6929246419004</v>
      </c>
      <c r="S40" s="1">
        <v>5323.4556665270738</v>
      </c>
      <c r="T40" s="1">
        <v>5265.6811306810105</v>
      </c>
      <c r="U40" s="1">
        <v>5193.7745527153538</v>
      </c>
      <c r="V40" s="1">
        <v>5110.8907519847871</v>
      </c>
      <c r="W40" s="1">
        <v>5049.7402450150521</v>
      </c>
      <c r="X40" s="1">
        <v>4951.5147099916203</v>
      </c>
      <c r="Y40" s="1"/>
      <c r="Z40" s="1"/>
      <c r="AA40" s="1"/>
      <c r="AB40" s="1"/>
      <c r="AC40" s="1"/>
    </row>
    <row r="41" spans="1:29" x14ac:dyDescent="0.3">
      <c r="A41" t="s">
        <v>50</v>
      </c>
      <c r="B41" t="s">
        <v>32</v>
      </c>
      <c r="C41" s="1">
        <v>384860.11401347409</v>
      </c>
      <c r="D41" s="1">
        <f>(E41+C41)/2</f>
        <v>426092.36360258458</v>
      </c>
      <c r="E41" s="1">
        <v>467324.61319169507</v>
      </c>
      <c r="F41" s="1">
        <f>(G41+E41)/2</f>
        <v>453283.45836985949</v>
      </c>
      <c r="G41" s="1">
        <v>439242.30354802386</v>
      </c>
      <c r="H41" s="1">
        <f>(I41+G41)/2</f>
        <v>448521.60145120067</v>
      </c>
      <c r="I41" s="1">
        <v>457800.89935437747</v>
      </c>
      <c r="J41" s="1">
        <v>437503.60011971346</v>
      </c>
      <c r="K41" s="1">
        <v>416089.80413970997</v>
      </c>
      <c r="L41" s="1">
        <v>432616.15019936126</v>
      </c>
      <c r="M41" s="1">
        <v>410467.79730248009</v>
      </c>
      <c r="N41" s="1">
        <v>377146.20661598648</v>
      </c>
      <c r="O41" s="1">
        <v>400238.45763496298</v>
      </c>
      <c r="P41" s="1">
        <v>411102.72107738041</v>
      </c>
      <c r="Q41" s="1">
        <v>368332.3311648434</v>
      </c>
    </row>
    <row r="42" spans="1:29" x14ac:dyDescent="0.3">
      <c r="A42" t="s">
        <v>50</v>
      </c>
      <c r="B42" t="s">
        <v>136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>
        <v>368332.33116484352</v>
      </c>
      <c r="R42" s="1">
        <v>356170.54789278045</v>
      </c>
      <c r="S42" s="1">
        <v>349554.3543758961</v>
      </c>
      <c r="T42" s="1">
        <v>341028.73133307177</v>
      </c>
      <c r="U42" s="1">
        <v>325110.43483210693</v>
      </c>
      <c r="V42" s="1">
        <v>316584.81178928266</v>
      </c>
      <c r="W42" s="1">
        <v>294521.08478356246</v>
      </c>
      <c r="X42" s="1">
        <v>287573.79798040085</v>
      </c>
      <c r="Y42" s="1">
        <v>277521.32339611318</v>
      </c>
      <c r="Z42" s="1">
        <v>271207.97843746271</v>
      </c>
      <c r="AA42" s="1">
        <v>262733.84009283769</v>
      </c>
      <c r="AB42" s="1">
        <v>257998.83137384988</v>
      </c>
      <c r="AC42" s="1">
        <v>251103.02926888742</v>
      </c>
    </row>
    <row r="43" spans="1:29" x14ac:dyDescent="0.3">
      <c r="A43" t="s">
        <v>50</v>
      </c>
      <c r="B43" t="s">
        <v>137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>
        <v>368332.33116484352</v>
      </c>
      <c r="R43" s="1">
        <v>352509.63012007246</v>
      </c>
      <c r="S43" s="1">
        <v>341254.68769172241</v>
      </c>
      <c r="T43" s="1">
        <v>331690.13223789597</v>
      </c>
      <c r="U43" s="1">
        <v>323312.62406997604</v>
      </c>
      <c r="V43" s="1">
        <v>315713.35311216913</v>
      </c>
      <c r="W43" s="1">
        <v>287475.00115193275</v>
      </c>
      <c r="X43" s="1">
        <v>278382.64840401604</v>
      </c>
      <c r="Y43" s="1"/>
      <c r="Z43" s="1"/>
      <c r="AA43" s="1"/>
      <c r="AB43" s="1"/>
      <c r="AC43" s="1"/>
    </row>
    <row r="44" spans="1:29" x14ac:dyDescent="0.3">
      <c r="A44" t="s">
        <v>51</v>
      </c>
      <c r="B44" t="s">
        <v>32</v>
      </c>
      <c r="C44" s="1">
        <v>205809.49327233288</v>
      </c>
      <c r="D44" s="1">
        <f>(E44+C44)/2</f>
        <v>232386.27744159097</v>
      </c>
      <c r="E44" s="1">
        <v>258963.06161084905</v>
      </c>
      <c r="F44" s="1">
        <f>(G44+E44)/2</f>
        <v>258464.98929503665</v>
      </c>
      <c r="G44" s="1">
        <v>257966.91697922425</v>
      </c>
      <c r="H44" s="1">
        <f>(I44+G44)/2</f>
        <v>259095.17219830421</v>
      </c>
      <c r="I44" s="1">
        <v>260223.42741738417</v>
      </c>
      <c r="J44" s="1">
        <v>266303.28884046816</v>
      </c>
      <c r="K44" s="1">
        <v>261862.90060341053</v>
      </c>
      <c r="L44" s="1">
        <v>247098.70861482373</v>
      </c>
      <c r="M44" s="1">
        <v>243849.90545019205</v>
      </c>
      <c r="N44" s="1">
        <v>274309.26236452756</v>
      </c>
      <c r="O44" s="1">
        <v>271220.35642474919</v>
      </c>
      <c r="P44" s="1">
        <v>277465.05081214604</v>
      </c>
      <c r="Q44" s="1">
        <v>257271.65137460062</v>
      </c>
    </row>
    <row r="45" spans="1:29" x14ac:dyDescent="0.3">
      <c r="A45" t="s">
        <v>51</v>
      </c>
      <c r="B45" t="s">
        <v>136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>
        <v>257273.99074625541</v>
      </c>
      <c r="R45" s="1">
        <v>256432.66283855107</v>
      </c>
      <c r="S45" s="1">
        <v>256225.65013842029</v>
      </c>
      <c r="T45" s="1">
        <v>255370.64209328566</v>
      </c>
      <c r="U45" s="1">
        <v>242530.50897165149</v>
      </c>
      <c r="V45" s="1">
        <v>241675.50092651686</v>
      </c>
      <c r="W45" s="1">
        <v>216532.32494016917</v>
      </c>
      <c r="X45" s="1">
        <v>215842.35567342953</v>
      </c>
      <c r="Y45" s="1">
        <v>214946.83279902663</v>
      </c>
      <c r="Z45" s="1">
        <v>214286.67768544675</v>
      </c>
      <c r="AA45" s="1">
        <v>213556.19358943877</v>
      </c>
      <c r="AB45" s="1">
        <v>213061.07725425388</v>
      </c>
      <c r="AC45" s="1">
        <v>212495.63193664086</v>
      </c>
    </row>
    <row r="46" spans="1:29" x14ac:dyDescent="0.3">
      <c r="A46" t="s">
        <v>51</v>
      </c>
      <c r="B46" t="s">
        <v>137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>
        <v>257273.99074625541</v>
      </c>
      <c r="R46" s="1">
        <v>257509.02655886236</v>
      </c>
      <c r="S46" s="1">
        <v>250231.68161510697</v>
      </c>
      <c r="T46" s="1">
        <v>248222.94967656667</v>
      </c>
      <c r="U46" s="1">
        <v>245973.51011427346</v>
      </c>
      <c r="V46" s="1">
        <v>243743.66828864822</v>
      </c>
      <c r="W46" s="1">
        <v>239475.94991464293</v>
      </c>
      <c r="X46" s="1">
        <v>235193.886436815</v>
      </c>
      <c r="Y46" s="1"/>
      <c r="Z46" s="1"/>
      <c r="AA46" s="1"/>
      <c r="AB46" s="1"/>
      <c r="AC46" s="1"/>
    </row>
    <row r="47" spans="1:29" x14ac:dyDescent="0.3">
      <c r="A47" t="s">
        <v>52</v>
      </c>
      <c r="B47" t="s">
        <v>32</v>
      </c>
      <c r="C47" s="1">
        <v>105218.15756629033</v>
      </c>
      <c r="D47" s="1">
        <f>(E47+C47)/2</f>
        <v>115891.57772241422</v>
      </c>
      <c r="E47" s="1">
        <v>126564.99787853812</v>
      </c>
      <c r="F47" s="1">
        <f>(G47+E47)/2</f>
        <v>120986.9618847704</v>
      </c>
      <c r="G47" s="1">
        <v>115408.92589100267</v>
      </c>
      <c r="H47" s="1">
        <f>(I47+G47)/2</f>
        <v>113418.01446072274</v>
      </c>
      <c r="I47" s="1">
        <v>111427.10303044283</v>
      </c>
      <c r="J47" s="1">
        <v>114120.03341801101</v>
      </c>
      <c r="K47" s="1">
        <v>124609.18279759435</v>
      </c>
      <c r="L47" s="1">
        <v>118800.51074342415</v>
      </c>
      <c r="M47" s="1">
        <v>107225.34203945624</v>
      </c>
      <c r="N47" s="1">
        <v>104519.23062424146</v>
      </c>
      <c r="O47" s="1">
        <v>109026.68099001305</v>
      </c>
      <c r="P47" s="1">
        <v>101280.04981181538</v>
      </c>
      <c r="Q47" s="1">
        <v>61512.554868291467</v>
      </c>
    </row>
    <row r="48" spans="1:29" x14ac:dyDescent="0.3">
      <c r="A48" t="s">
        <v>52</v>
      </c>
      <c r="B48" t="s">
        <v>136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>
        <v>61512.554868291474</v>
      </c>
      <c r="R48" s="1">
        <v>58735.751548700136</v>
      </c>
      <c r="S48" s="1">
        <v>57321.125715184462</v>
      </c>
      <c r="T48" s="1">
        <v>55557.893510271286</v>
      </c>
      <c r="U48" s="1">
        <v>53334.575830613379</v>
      </c>
      <c r="V48" s="1">
        <v>51571.343625700196</v>
      </c>
      <c r="W48" s="1">
        <v>49189.480327539364</v>
      </c>
      <c r="X48" s="1">
        <v>47751.321236445845</v>
      </c>
      <c r="Y48" s="1">
        <v>45587.829833971686</v>
      </c>
      <c r="Z48" s="1">
        <v>44287.537378693058</v>
      </c>
      <c r="AA48" s="1">
        <v>42449.119090038555</v>
      </c>
      <c r="AB48" s="1">
        <v>41473.899748579584</v>
      </c>
      <c r="AC48" s="1">
        <v>39960.554573744739</v>
      </c>
    </row>
    <row r="49" spans="1:29" x14ac:dyDescent="0.3">
      <c r="A49" t="s">
        <v>52</v>
      </c>
      <c r="B49" t="s">
        <v>137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>
        <v>61512.554868291474</v>
      </c>
      <c r="R49" s="1">
        <v>58927.451911494645</v>
      </c>
      <c r="S49" s="1">
        <v>56761.010424427805</v>
      </c>
      <c r="T49" s="1">
        <v>54746.537780300569</v>
      </c>
      <c r="U49" s="1">
        <v>53064.518771732648</v>
      </c>
      <c r="V49" s="1">
        <v>51460.788186536796</v>
      </c>
      <c r="W49" s="1">
        <v>49780.452599047057</v>
      </c>
      <c r="X49" s="1">
        <v>47639.649008616318</v>
      </c>
      <c r="Y49" s="1"/>
      <c r="Z49" s="1"/>
      <c r="AA49" s="1"/>
      <c r="AB49" s="1"/>
      <c r="AC49" s="1"/>
    </row>
    <row r="50" spans="1:29" x14ac:dyDescent="0.3">
      <c r="A50" t="s">
        <v>53</v>
      </c>
      <c r="B50" t="s">
        <v>32</v>
      </c>
      <c r="C50" s="1">
        <v>134982.46859017774</v>
      </c>
      <c r="D50" s="1">
        <f>(E50+C50)/2</f>
        <v>136076.88938943314</v>
      </c>
      <c r="E50" s="1">
        <v>137171.31018868857</v>
      </c>
      <c r="F50" s="1">
        <f>(G50+E50)/2</f>
        <v>138204.96405047059</v>
      </c>
      <c r="G50" s="1">
        <v>139238.61791225261</v>
      </c>
      <c r="H50" s="1">
        <f>(I50+G50)/2</f>
        <v>139982.92421771871</v>
      </c>
      <c r="I50" s="1">
        <v>140727.23052318479</v>
      </c>
      <c r="J50" s="1">
        <v>143051.14873697638</v>
      </c>
      <c r="K50" s="1">
        <v>138863.87163638102</v>
      </c>
      <c r="L50" s="1">
        <v>146865.14301075085</v>
      </c>
      <c r="M50" s="1">
        <v>144505.40988384973</v>
      </c>
      <c r="N50" s="1">
        <v>140055.46082457676</v>
      </c>
      <c r="O50" s="1">
        <v>158116.57052300585</v>
      </c>
      <c r="P50" s="1">
        <v>157319.41297349936</v>
      </c>
      <c r="Q50" s="1">
        <v>159456.87454070878</v>
      </c>
    </row>
    <row r="51" spans="1:29" x14ac:dyDescent="0.3">
      <c r="A51" t="s">
        <v>53</v>
      </c>
      <c r="B51" t="s">
        <v>136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>
        <v>159456.87454070884</v>
      </c>
      <c r="R51" s="1">
        <v>153890.9375007198</v>
      </c>
      <c r="S51" s="1">
        <v>151647.67147302689</v>
      </c>
      <c r="T51" s="1">
        <v>148993.05889276281</v>
      </c>
      <c r="U51" s="1">
        <v>143737.52649418503</v>
      </c>
      <c r="V51" s="1">
        <v>141082.91391392096</v>
      </c>
      <c r="W51" s="1">
        <v>133768.17366187368</v>
      </c>
      <c r="X51" s="1">
        <v>131590.09034031737</v>
      </c>
      <c r="Y51" s="1">
        <v>127896.84861615085</v>
      </c>
      <c r="Z51" s="1">
        <v>125990.73158131992</v>
      </c>
      <c r="AA51" s="1">
        <v>122774.01911586113</v>
      </c>
      <c r="AB51" s="1">
        <v>121344.43133973796</v>
      </c>
      <c r="AC51" s="1">
        <v>118604.24813298692</v>
      </c>
    </row>
    <row r="52" spans="1:29" x14ac:dyDescent="0.3">
      <c r="A52" t="s">
        <v>53</v>
      </c>
      <c r="B52" t="s">
        <v>137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>
        <v>159456.87454070884</v>
      </c>
      <c r="R52" s="1">
        <v>155174.1490857868</v>
      </c>
      <c r="S52" s="1">
        <v>150990.38624456836</v>
      </c>
      <c r="T52" s="1">
        <v>147747.76084553805</v>
      </c>
      <c r="U52" s="1">
        <v>145460.40715970108</v>
      </c>
      <c r="V52" s="1">
        <v>143135.17602449949</v>
      </c>
      <c r="W52" s="1">
        <v>139842.84708235727</v>
      </c>
      <c r="X52" s="1">
        <v>135981.33209565218</v>
      </c>
      <c r="Y52" s="1"/>
      <c r="Z52" s="1"/>
      <c r="AA52" s="1"/>
      <c r="AB52" s="1"/>
      <c r="AC52" s="1"/>
    </row>
    <row r="53" spans="1:29" x14ac:dyDescent="0.3">
      <c r="A53" t="s">
        <v>54</v>
      </c>
      <c r="B53" t="s">
        <v>32</v>
      </c>
      <c r="C53" s="1">
        <v>57729.466406684463</v>
      </c>
      <c r="D53" s="1">
        <f>(E53+C53)/2</f>
        <v>57465.680010413242</v>
      </c>
      <c r="E53" s="1">
        <v>57201.893614142027</v>
      </c>
      <c r="F53" s="1">
        <f>(G53+E53)/2</f>
        <v>58316.466600420208</v>
      </c>
      <c r="G53" s="1">
        <v>59431.039586698389</v>
      </c>
      <c r="H53" s="1">
        <f>(I53+G53)/2</f>
        <v>59106.660519167228</v>
      </c>
      <c r="I53" s="1">
        <v>58782.281451636067</v>
      </c>
      <c r="J53" s="1">
        <v>58716.898045525864</v>
      </c>
      <c r="K53" s="1">
        <v>54468.312251002462</v>
      </c>
      <c r="L53" s="1">
        <v>54578.930576511768</v>
      </c>
      <c r="M53" s="1">
        <v>52276.586272326422</v>
      </c>
      <c r="N53" s="1">
        <v>57358.223250488685</v>
      </c>
      <c r="O53" s="1">
        <v>58630.492792915269</v>
      </c>
      <c r="P53" s="1">
        <v>57200.528974478548</v>
      </c>
      <c r="Q53" s="1">
        <v>65613.766585664882</v>
      </c>
    </row>
    <row r="54" spans="1:29" x14ac:dyDescent="0.3">
      <c r="A54" t="s">
        <v>54</v>
      </c>
      <c r="B54" t="s">
        <v>136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>
        <v>65613.766585664853</v>
      </c>
      <c r="R54" s="1">
        <v>63145.117068226959</v>
      </c>
      <c r="S54" s="1">
        <v>62232.3830502895</v>
      </c>
      <c r="T54" s="1">
        <v>60822.187032204449</v>
      </c>
      <c r="U54" s="1">
        <v>59296.656712284079</v>
      </c>
      <c r="V54" s="1">
        <v>57886.460694199042</v>
      </c>
      <c r="W54" s="1">
        <v>56302.231734637404</v>
      </c>
      <c r="X54" s="1">
        <v>55169.084547723163</v>
      </c>
      <c r="Y54" s="1">
        <v>53322.038373540556</v>
      </c>
      <c r="Z54" s="1">
        <v>52213.843048857314</v>
      </c>
      <c r="AA54" s="1">
        <v>50643.845705845524</v>
      </c>
      <c r="AB54" s="1">
        <v>49812.699212333093</v>
      </c>
      <c r="AC54" s="1">
        <v>48519.750700492121</v>
      </c>
    </row>
    <row r="55" spans="1:29" x14ac:dyDescent="0.3">
      <c r="A55" t="s">
        <v>54</v>
      </c>
      <c r="B55" t="s">
        <v>137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>
        <v>65613.766585664853</v>
      </c>
      <c r="R55" s="1">
        <v>63553.395194470846</v>
      </c>
      <c r="S55" s="1">
        <v>62050.002339373612</v>
      </c>
      <c r="T55" s="1">
        <v>60610.135753525174</v>
      </c>
      <c r="U55" s="1">
        <v>59567.706476981359</v>
      </c>
      <c r="V55" s="1">
        <v>58429.207994048789</v>
      </c>
      <c r="W55" s="1">
        <v>57120.530196019725</v>
      </c>
      <c r="X55" s="1">
        <v>55437.942236206392</v>
      </c>
      <c r="Y55" s="1"/>
      <c r="Z55" s="1"/>
      <c r="AA55" s="1"/>
      <c r="AB55" s="1"/>
      <c r="AC55" s="1"/>
    </row>
    <row r="56" spans="1:29" x14ac:dyDescent="0.3">
      <c r="A56" t="s">
        <v>55</v>
      </c>
      <c r="B56" t="s">
        <v>32</v>
      </c>
      <c r="C56" s="1">
        <v>22103.183506616209</v>
      </c>
      <c r="D56" s="1">
        <f>(E56+C56)/2</f>
        <v>23538.268476663012</v>
      </c>
      <c r="E56" s="1">
        <v>24973.353446709818</v>
      </c>
      <c r="F56" s="1">
        <f>(G56+E56)/2</f>
        <v>24521.206947914128</v>
      </c>
      <c r="G56" s="1">
        <v>24069.060449118439</v>
      </c>
      <c r="H56" s="1">
        <f>(I56+G56)/2</f>
        <v>23628.898946249261</v>
      </c>
      <c r="I56" s="1">
        <v>23188.737443380087</v>
      </c>
      <c r="J56" s="1">
        <v>22746.19854167178</v>
      </c>
      <c r="K56" s="1">
        <v>23359.88794003395</v>
      </c>
      <c r="L56" s="1">
        <v>23391.988714663974</v>
      </c>
      <c r="M56" s="1">
        <v>22718.264165672837</v>
      </c>
      <c r="N56" s="1">
        <v>25273.172876614153</v>
      </c>
      <c r="O56" s="1">
        <v>25986.764311742882</v>
      </c>
      <c r="P56" s="1">
        <v>25760.856396897878</v>
      </c>
      <c r="Q56" s="1">
        <v>21702.087374001629</v>
      </c>
    </row>
    <row r="57" spans="1:29" x14ac:dyDescent="0.3">
      <c r="A57" t="s">
        <v>55</v>
      </c>
      <c r="B57" t="s">
        <v>136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>
        <v>21702.087374001625</v>
      </c>
      <c r="R57" s="1">
        <v>20761.879304983191</v>
      </c>
      <c r="S57" s="1">
        <v>20219.347127817484</v>
      </c>
      <c r="T57" s="1">
        <v>19455.157333549228</v>
      </c>
      <c r="U57" s="1">
        <v>18592.65634134068</v>
      </c>
      <c r="V57" s="1">
        <v>17828.466547072425</v>
      </c>
      <c r="W57" s="1">
        <v>16912.984256896165</v>
      </c>
      <c r="X57" s="1">
        <v>16282.288221165476</v>
      </c>
      <c r="Y57" s="1">
        <v>15447.16808299478</v>
      </c>
      <c r="Z57" s="1">
        <v>14913.193048844518</v>
      </c>
      <c r="AA57" s="1">
        <v>14211.566669211388</v>
      </c>
      <c r="AB57" s="1">
        <v>13811.085393598692</v>
      </c>
      <c r="AC57" s="1">
        <v>13242.952772503129</v>
      </c>
    </row>
    <row r="58" spans="1:29" x14ac:dyDescent="0.3">
      <c r="A58" t="s">
        <v>55</v>
      </c>
      <c r="B58" t="s">
        <v>137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>
        <v>21702.087374001625</v>
      </c>
      <c r="R58" s="1">
        <v>20787.400546416065</v>
      </c>
      <c r="S58" s="1">
        <v>19972.480776836412</v>
      </c>
      <c r="T58" s="1">
        <v>19208.851869752689</v>
      </c>
      <c r="U58" s="1">
        <v>18479.854131657521</v>
      </c>
      <c r="V58" s="1">
        <v>17797.616777146519</v>
      </c>
      <c r="W58" s="1">
        <v>17188.648594281254</v>
      </c>
      <c r="X58" s="1">
        <v>16394.059064344518</v>
      </c>
      <c r="Y58" s="1"/>
      <c r="Z58" s="1"/>
      <c r="AA58" s="1"/>
      <c r="AB58" s="1"/>
      <c r="AC58" s="1"/>
    </row>
    <row r="59" spans="1:29" x14ac:dyDescent="0.3">
      <c r="A59" t="s">
        <v>56</v>
      </c>
      <c r="B59" t="s">
        <v>32</v>
      </c>
      <c r="C59" s="1">
        <v>15119.071926415325</v>
      </c>
      <c r="D59" s="1">
        <f>(E59+C59)/2</f>
        <v>14903.944143443743</v>
      </c>
      <c r="E59" s="1">
        <v>14688.816360472163</v>
      </c>
      <c r="F59" s="1">
        <f>(G59+E59)/2</f>
        <v>15118.172584109048</v>
      </c>
      <c r="G59" s="1">
        <v>15547.528807745934</v>
      </c>
      <c r="H59" s="1">
        <f>(I59+G59)/2</f>
        <v>15945.720179719385</v>
      </c>
      <c r="I59" s="1">
        <v>16343.911551692834</v>
      </c>
      <c r="J59" s="1">
        <v>17535.566123758857</v>
      </c>
      <c r="K59" s="1">
        <v>16333.100067608795</v>
      </c>
      <c r="L59" s="1">
        <v>15899.010266943442</v>
      </c>
      <c r="M59" s="1">
        <v>15141.789635739662</v>
      </c>
      <c r="N59" s="1">
        <v>15847.639115485559</v>
      </c>
      <c r="O59" s="1">
        <v>15968.403820493899</v>
      </c>
      <c r="P59" s="1">
        <v>15829.924853762537</v>
      </c>
      <c r="Q59" s="1">
        <v>15611.024542997267</v>
      </c>
    </row>
    <row r="60" spans="1:29" x14ac:dyDescent="0.3">
      <c r="A60" t="s">
        <v>56</v>
      </c>
      <c r="B60" t="s">
        <v>136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>
        <v>15611.024542997275</v>
      </c>
      <c r="R60" s="1">
        <v>15375.139956469549</v>
      </c>
      <c r="S60" s="1">
        <v>15376.46336335936</v>
      </c>
      <c r="T60" s="1">
        <v>15092.528020691487</v>
      </c>
      <c r="U60" s="1">
        <v>14883.821670598536</v>
      </c>
      <c r="V60" s="1">
        <v>14599.886327930661</v>
      </c>
      <c r="W60" s="1">
        <v>14291.812253790957</v>
      </c>
      <c r="X60" s="1">
        <v>14063.207927591086</v>
      </c>
      <c r="Y60" s="1">
        <v>13779.27258492321</v>
      </c>
      <c r="Z60" s="1">
        <v>13557.948519051193</v>
      </c>
      <c r="AA60" s="1">
        <v>13329.344192851324</v>
      </c>
      <c r="AB60" s="1">
        <v>13163.351143447311</v>
      </c>
      <c r="AC60" s="1">
        <v>12990.077833715444</v>
      </c>
    </row>
    <row r="61" spans="1:29" x14ac:dyDescent="0.3">
      <c r="A61" t="s">
        <v>56</v>
      </c>
      <c r="B61" t="s">
        <v>137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>
        <v>15611.024542997275</v>
      </c>
      <c r="R61" s="1">
        <v>15398.716155164995</v>
      </c>
      <c r="S61" s="1">
        <v>15235.762351942178</v>
      </c>
      <c r="T61" s="1">
        <v>15139.592472026849</v>
      </c>
      <c r="U61" s="1">
        <v>14970.482980872172</v>
      </c>
      <c r="V61" s="1">
        <v>14805.274667065241</v>
      </c>
      <c r="W61" s="1">
        <v>14686.823951991388</v>
      </c>
      <c r="X61" s="1">
        <v>14453.18672280254</v>
      </c>
      <c r="Y61" s="1"/>
      <c r="Z61" s="1"/>
      <c r="AA61" s="1"/>
      <c r="AB61" s="1"/>
      <c r="AC61" s="1"/>
    </row>
    <row r="62" spans="1:29" x14ac:dyDescent="0.3">
      <c r="A62" t="s">
        <v>57</v>
      </c>
      <c r="B62" t="s">
        <v>32</v>
      </c>
      <c r="C62" s="1">
        <v>35189.104168104961</v>
      </c>
      <c r="D62" s="1">
        <f>(E62+C62)/2</f>
        <v>35368.137653458856</v>
      </c>
      <c r="E62" s="1">
        <v>35547.171138812751</v>
      </c>
      <c r="F62" s="1">
        <f>(G62+E62)/2</f>
        <v>35280.783547206709</v>
      </c>
      <c r="G62" s="1">
        <v>35014.395955600667</v>
      </c>
      <c r="H62" s="1">
        <f>(I62+G62)/2</f>
        <v>34932.213878234208</v>
      </c>
      <c r="I62" s="1">
        <v>34850.031800867757</v>
      </c>
      <c r="J62" s="1">
        <v>34345.728133239929</v>
      </c>
      <c r="K62" s="1">
        <v>32021.971743577913</v>
      </c>
      <c r="L62" s="1">
        <v>34246.808444221861</v>
      </c>
      <c r="M62" s="1">
        <v>33677.078448264161</v>
      </c>
      <c r="N62" s="1">
        <v>32633.954136361706</v>
      </c>
      <c r="O62" s="1">
        <v>33645.708227975083</v>
      </c>
      <c r="P62" s="1">
        <v>33325.707504571634</v>
      </c>
      <c r="Q62" s="1">
        <v>32531.224412373511</v>
      </c>
    </row>
    <row r="63" spans="1:29" x14ac:dyDescent="0.3">
      <c r="A63" t="s">
        <v>57</v>
      </c>
      <c r="B63" t="s">
        <v>136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>
        <v>32531.2244123735</v>
      </c>
      <c r="R63" s="1">
        <v>31305.090472809945</v>
      </c>
      <c r="S63" s="1">
        <v>30562.163959034981</v>
      </c>
      <c r="T63" s="1">
        <v>29330.109513666826</v>
      </c>
      <c r="U63" s="1">
        <v>28082.576547626566</v>
      </c>
      <c r="V63" s="1">
        <v>26850.522102258416</v>
      </c>
      <c r="W63" s="1">
        <v>25577.017764425083</v>
      </c>
      <c r="X63" s="1">
        <v>24584.280859293038</v>
      </c>
      <c r="Y63" s="1">
        <v>23286.249650510254</v>
      </c>
      <c r="Z63" s="1">
        <v>22328.97948956582</v>
      </c>
      <c r="AA63" s="1">
        <v>21270.265821019144</v>
      </c>
      <c r="AB63" s="1">
        <v>20552.313200310822</v>
      </c>
      <c r="AC63" s="1">
        <v>19732.917072000258</v>
      </c>
    </row>
    <row r="64" spans="1:29" x14ac:dyDescent="0.3">
      <c r="A64" t="s">
        <v>57</v>
      </c>
      <c r="B64" t="s">
        <v>137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>
        <v>32531.2244123735</v>
      </c>
      <c r="R64" s="1">
        <v>31200.064975380756</v>
      </c>
      <c r="S64" s="1">
        <v>29962.950187028116</v>
      </c>
      <c r="T64" s="1">
        <v>28772.193758354908</v>
      </c>
      <c r="U64" s="1">
        <v>27606.949325214395</v>
      </c>
      <c r="V64" s="1">
        <v>26458.225265000641</v>
      </c>
      <c r="W64" s="1">
        <v>25521.922829037208</v>
      </c>
      <c r="X64" s="1">
        <v>24258.306435337348</v>
      </c>
      <c r="Y64" s="1"/>
      <c r="Z64" s="1"/>
      <c r="AA64" s="1"/>
      <c r="AB64" s="1"/>
      <c r="AC64" s="1"/>
    </row>
    <row r="65" spans="1:29" x14ac:dyDescent="0.3">
      <c r="A65" t="s">
        <v>58</v>
      </c>
      <c r="B65" t="s">
        <v>32</v>
      </c>
      <c r="C65" s="1">
        <v>9554.6811068480893</v>
      </c>
      <c r="D65" s="1">
        <f>(E65+C65)/2</f>
        <v>9664.855274946689</v>
      </c>
      <c r="E65" s="1">
        <v>9775.0294430452886</v>
      </c>
      <c r="F65" s="1">
        <f>(G65+E65)/2</f>
        <v>9635.6332998422313</v>
      </c>
      <c r="G65" s="1">
        <v>9496.2371566391739</v>
      </c>
      <c r="H65" s="1">
        <f>(I65+G65)/2</f>
        <v>9698.3103756635246</v>
      </c>
      <c r="I65" s="1">
        <v>9900.3835946878735</v>
      </c>
      <c r="J65" s="1">
        <v>10145.173358311018</v>
      </c>
      <c r="K65" s="1">
        <v>9753.1346056840339</v>
      </c>
      <c r="L65" s="1">
        <v>9903.0244659600885</v>
      </c>
      <c r="M65" s="1">
        <v>9282.176732425618</v>
      </c>
      <c r="N65" s="1">
        <v>9516.8045726421551</v>
      </c>
      <c r="O65" s="1">
        <v>9529.2180392783175</v>
      </c>
      <c r="P65" s="1">
        <v>9366.6999718037059</v>
      </c>
      <c r="Q65" s="1">
        <v>9039.3376724912159</v>
      </c>
    </row>
    <row r="66" spans="1:29" x14ac:dyDescent="0.3">
      <c r="A66" t="s">
        <v>58</v>
      </c>
      <c r="B66" t="s">
        <v>136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>
        <v>9039.3376724912268</v>
      </c>
      <c r="R66" s="1">
        <v>8863.9474538051709</v>
      </c>
      <c r="S66" s="1">
        <v>8824.6476617531152</v>
      </c>
      <c r="T66" s="1">
        <v>8617.3689514606885</v>
      </c>
      <c r="U66" s="1">
        <v>8459.9567035173022</v>
      </c>
      <c r="V66" s="1">
        <v>8252.6779932248755</v>
      </c>
      <c r="W66" s="1">
        <v>8056.8756900230892</v>
      </c>
      <c r="X66" s="1">
        <v>7889.4581800471278</v>
      </c>
      <c r="Y66" s="1">
        <v>7682.1794697547011</v>
      </c>
      <c r="Z66" s="1">
        <v>7522.734668488838</v>
      </c>
      <c r="AA66" s="1">
        <v>7355.3171585128784</v>
      </c>
      <c r="AB66" s="1">
        <v>7235.7335575634806</v>
      </c>
      <c r="AC66" s="1">
        <v>7108.1772479039864</v>
      </c>
    </row>
    <row r="67" spans="1:29" x14ac:dyDescent="0.3">
      <c r="A67" t="s">
        <v>58</v>
      </c>
      <c r="B67" t="s">
        <v>137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>
        <v>9039.3376724912268</v>
      </c>
      <c r="R67" s="1">
        <v>8876.3204546923116</v>
      </c>
      <c r="S67" s="1">
        <v>8735.69068415328</v>
      </c>
      <c r="T67" s="1">
        <v>8618.6875342118401</v>
      </c>
      <c r="U67" s="1">
        <v>8475.6550226117542</v>
      </c>
      <c r="V67" s="1">
        <v>8321.4831204602742</v>
      </c>
      <c r="W67" s="1">
        <v>8208.2165634256344</v>
      </c>
      <c r="X67" s="1">
        <v>8029.783785675465</v>
      </c>
      <c r="Y67" s="1"/>
      <c r="Z67" s="1"/>
      <c r="AA67" s="1"/>
      <c r="AB67" s="1"/>
      <c r="AC67" s="1"/>
    </row>
    <row r="68" spans="1:29" x14ac:dyDescent="0.3">
      <c r="A68" t="s">
        <v>59</v>
      </c>
      <c r="B68" t="s">
        <v>32</v>
      </c>
      <c r="C68" s="1">
        <v>5948.8527332649028</v>
      </c>
      <c r="D68" s="1">
        <f>(E68+C68)/2</f>
        <v>6026.2465388128003</v>
      </c>
      <c r="E68" s="1">
        <v>6103.6403443606978</v>
      </c>
      <c r="F68" s="1">
        <f>(G68+E68)/2</f>
        <v>6039.2265485601374</v>
      </c>
      <c r="G68" s="1">
        <v>5974.8127527595771</v>
      </c>
      <c r="H68" s="1">
        <f>(I68+G68)/2</f>
        <v>5807.5845854888576</v>
      </c>
      <c r="I68" s="1">
        <v>5640.3564182181372</v>
      </c>
      <c r="J68" s="1">
        <v>5403.585463446263</v>
      </c>
      <c r="K68" s="1">
        <v>5244.333181876329</v>
      </c>
      <c r="L68" s="1">
        <v>5519.6926840831102</v>
      </c>
      <c r="M68" s="1">
        <v>5222.3092160890301</v>
      </c>
      <c r="N68" s="1">
        <v>5496.954734656726</v>
      </c>
      <c r="O68" s="1">
        <v>5635.3227047111295</v>
      </c>
      <c r="P68" s="1">
        <v>5402.4810264561784</v>
      </c>
      <c r="Q68" s="1">
        <v>5010.5644821251426</v>
      </c>
    </row>
    <row r="69" spans="1:29" x14ac:dyDescent="0.3">
      <c r="A69" t="s">
        <v>59</v>
      </c>
      <c r="B69" t="s">
        <v>136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>
        <v>5010.5644821251435</v>
      </c>
      <c r="R69" s="1">
        <v>4871.5439477411246</v>
      </c>
      <c r="S69" s="1">
        <v>4797.7996274801844</v>
      </c>
      <c r="T69" s="1">
        <v>4629.9070536773206</v>
      </c>
      <c r="U69" s="1">
        <v>4479.4058722797254</v>
      </c>
      <c r="V69" s="1">
        <v>4311.5132984768616</v>
      </c>
      <c r="W69" s="1">
        <v>4149.8434603498463</v>
      </c>
      <c r="X69" s="1">
        <v>4014.7449887506014</v>
      </c>
      <c r="Y69" s="1">
        <v>3846.852414947738</v>
      </c>
      <c r="Z69" s="1">
        <v>3715.676006133267</v>
      </c>
      <c r="AA69" s="1">
        <v>3580.5775345340221</v>
      </c>
      <c r="AB69" s="1">
        <v>3482.1952279231682</v>
      </c>
      <c r="AC69" s="1">
        <v>3379.8908585275412</v>
      </c>
    </row>
    <row r="70" spans="1:29" x14ac:dyDescent="0.3">
      <c r="A70" t="s">
        <v>59</v>
      </c>
      <c r="B70" t="s">
        <v>137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>
        <v>5010.5644821251435</v>
      </c>
      <c r="R70" s="1">
        <v>4869.5234851148725</v>
      </c>
      <c r="S70" s="1">
        <v>4735.374211339521</v>
      </c>
      <c r="T70" s="1">
        <v>4613.8946117909491</v>
      </c>
      <c r="U70" s="1">
        <v>4479.1269037352231</v>
      </c>
      <c r="V70" s="1">
        <v>4345.1965368900928</v>
      </c>
      <c r="W70" s="1">
        <v>4244.6413982831391</v>
      </c>
      <c r="X70" s="1">
        <v>4097.9567995238795</v>
      </c>
      <c r="Y70" s="1"/>
      <c r="Z70" s="1"/>
      <c r="AA70" s="1"/>
      <c r="AB70" s="1"/>
      <c r="AC70" s="1"/>
    </row>
    <row r="71" spans="1:29" x14ac:dyDescent="0.3">
      <c r="A71" t="s">
        <v>60</v>
      </c>
      <c r="B71" t="s">
        <v>32</v>
      </c>
      <c r="C71" s="1">
        <v>73189.491735791365</v>
      </c>
      <c r="D71" s="1">
        <f>(E71+C71)/2</f>
        <v>75391.576061143991</v>
      </c>
      <c r="E71" s="1">
        <v>77593.660386496616</v>
      </c>
      <c r="F71" s="1">
        <f>(G71+E71)/2</f>
        <v>71873.553234502731</v>
      </c>
      <c r="G71" s="1">
        <v>66153.446082508832</v>
      </c>
      <c r="H71" s="1">
        <f>(I71+G71)/2</f>
        <v>64965.89805506132</v>
      </c>
      <c r="I71" s="1">
        <v>63778.3500276138</v>
      </c>
      <c r="J71" s="1">
        <v>57576.718576422812</v>
      </c>
      <c r="K71" s="1">
        <v>59638.209862701879</v>
      </c>
      <c r="L71" s="1">
        <v>60741.800977839353</v>
      </c>
      <c r="M71" s="1">
        <v>57937.866032875456</v>
      </c>
      <c r="N71" s="1">
        <v>50647.834659651009</v>
      </c>
      <c r="O71" s="1">
        <v>51253.475643806007</v>
      </c>
      <c r="P71" s="1">
        <v>56304.800282580407</v>
      </c>
      <c r="Q71" s="1">
        <v>53765.161540284942</v>
      </c>
    </row>
    <row r="72" spans="1:29" x14ac:dyDescent="0.3">
      <c r="A72" t="s">
        <v>60</v>
      </c>
      <c r="B72" t="s">
        <v>136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>
        <v>53765.161540284935</v>
      </c>
      <c r="R72" s="1">
        <v>52135.006790989457</v>
      </c>
      <c r="S72" s="1">
        <v>51327.202589342065</v>
      </c>
      <c r="T72" s="1">
        <v>49912.871386804269</v>
      </c>
      <c r="U72" s="1">
        <v>48059.828034462356</v>
      </c>
      <c r="V72" s="1">
        <v>46645.496831924567</v>
      </c>
      <c r="W72" s="1">
        <v>44146.716880814856</v>
      </c>
      <c r="X72" s="1">
        <v>42932.136954240414</v>
      </c>
      <c r="Y72" s="1">
        <v>41517.805751702632</v>
      </c>
      <c r="Z72" s="1">
        <v>40718.800647849232</v>
      </c>
      <c r="AA72" s="1">
        <v>39504.220721274789</v>
      </c>
      <c r="AB72" s="1">
        <v>38904.96689338475</v>
      </c>
      <c r="AC72" s="1">
        <v>37890.138242773661</v>
      </c>
    </row>
    <row r="73" spans="1:29" x14ac:dyDescent="0.3">
      <c r="A73" t="s">
        <v>60</v>
      </c>
      <c r="B73" t="s">
        <v>137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>
        <v>53765.161540284935</v>
      </c>
      <c r="R73" s="1">
        <v>52541.913970782625</v>
      </c>
      <c r="S73" s="1">
        <v>51055.965040426432</v>
      </c>
      <c r="T73" s="1">
        <v>49951.937978103917</v>
      </c>
      <c r="U73" s="1">
        <v>48744.369082689489</v>
      </c>
      <c r="V73" s="1">
        <v>47595.341242431023</v>
      </c>
      <c r="W73" s="1">
        <v>46543.330847521982</v>
      </c>
      <c r="X73" s="1">
        <v>45225.585328361994</v>
      </c>
      <c r="Y73" s="1"/>
      <c r="Z73" s="1"/>
      <c r="AA73" s="1"/>
      <c r="AB73" s="1"/>
      <c r="AC73" s="1"/>
    </row>
    <row r="74" spans="1:29" x14ac:dyDescent="0.3">
      <c r="A74" t="s">
        <v>61</v>
      </c>
      <c r="B74" t="s">
        <v>32</v>
      </c>
      <c r="C74" s="1">
        <v>14248.322635912331</v>
      </c>
      <c r="D74" s="1">
        <f>(E74+C74)/2</f>
        <v>14165.449892271008</v>
      </c>
      <c r="E74" s="1">
        <v>14082.577148629684</v>
      </c>
      <c r="F74" s="1">
        <f>(G74+E74)/2</f>
        <v>14051.124843491791</v>
      </c>
      <c r="G74" s="1">
        <v>14019.672538353896</v>
      </c>
      <c r="H74" s="1">
        <f>(I74+G74)/2</f>
        <v>14261.578841280067</v>
      </c>
      <c r="I74" s="1">
        <v>14503.485144206237</v>
      </c>
      <c r="J74" s="1">
        <v>14066.884028005155</v>
      </c>
      <c r="K74" s="1">
        <v>13877.787682013939</v>
      </c>
      <c r="L74" s="1">
        <v>14251.220172026306</v>
      </c>
      <c r="M74" s="1">
        <v>12976.441223357717</v>
      </c>
      <c r="N74" s="1">
        <v>14634.46693175474</v>
      </c>
      <c r="O74" s="1">
        <v>14614.930784217306</v>
      </c>
      <c r="P74" s="1">
        <v>13962.20002080737</v>
      </c>
      <c r="Q74" s="1">
        <v>14003.884229718053</v>
      </c>
    </row>
    <row r="75" spans="1:29" x14ac:dyDescent="0.3">
      <c r="A75" t="s">
        <v>61</v>
      </c>
      <c r="B75" t="s">
        <v>136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>
        <v>14003.884229718056</v>
      </c>
      <c r="R75" s="1">
        <v>13702.215994501161</v>
      </c>
      <c r="S75" s="1">
        <v>13613.143169799096</v>
      </c>
      <c r="T75" s="1">
        <v>13246.336357638957</v>
      </c>
      <c r="U75" s="1">
        <v>12996.655908594032</v>
      </c>
      <c r="V75" s="1">
        <v>12629.849096433893</v>
      </c>
      <c r="W75" s="1">
        <v>12363.542819413902</v>
      </c>
      <c r="X75" s="1">
        <v>12068.726905437659</v>
      </c>
      <c r="Y75" s="1">
        <v>11701.92009327752</v>
      </c>
      <c r="Z75" s="1">
        <v>11413.956500541932</v>
      </c>
      <c r="AA75" s="1">
        <v>11119.140586565691</v>
      </c>
      <c r="AB75" s="1">
        <v>10903.167892014</v>
      </c>
      <c r="AC75" s="1">
        <v>10680.342876221654</v>
      </c>
    </row>
    <row r="76" spans="1:29" x14ac:dyDescent="0.3">
      <c r="A76" t="s">
        <v>61</v>
      </c>
      <c r="B76" t="s">
        <v>137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>
        <v>14003.884229718056</v>
      </c>
      <c r="R76" s="1">
        <v>13768.698634794389</v>
      </c>
      <c r="S76" s="1">
        <v>13563.351864806662</v>
      </c>
      <c r="T76" s="1">
        <v>13376.768965828614</v>
      </c>
      <c r="U76" s="1">
        <v>13168.329178341957</v>
      </c>
      <c r="V76" s="1">
        <v>12921.414428012882</v>
      </c>
      <c r="W76" s="1">
        <v>12740.320390376286</v>
      </c>
      <c r="X76" s="1">
        <v>12471.961088624537</v>
      </c>
      <c r="Y76" s="1"/>
      <c r="Z76" s="1"/>
      <c r="AA76" s="1"/>
      <c r="AB76" s="1"/>
      <c r="AC76" s="1"/>
    </row>
    <row r="77" spans="1:29" x14ac:dyDescent="0.3">
      <c r="A77" t="s">
        <v>62</v>
      </c>
      <c r="B77" t="s">
        <v>32</v>
      </c>
      <c r="C77" s="1">
        <v>10572.893405617278</v>
      </c>
      <c r="D77" s="1">
        <f>(E77+C77)/2</f>
        <v>10562.071164024706</v>
      </c>
      <c r="E77" s="1">
        <v>10551.248922432133</v>
      </c>
      <c r="F77" s="1">
        <f>(G77+E77)/2</f>
        <v>10267.049973839396</v>
      </c>
      <c r="G77" s="1">
        <v>9982.8510252466567</v>
      </c>
      <c r="H77" s="1">
        <f>(I77+G77)/2</f>
        <v>10351.32536477649</v>
      </c>
      <c r="I77" s="1">
        <v>10719.799704306326</v>
      </c>
      <c r="J77" s="1">
        <v>10789.425175835091</v>
      </c>
      <c r="K77" s="1">
        <v>10348.043811466256</v>
      </c>
      <c r="L77" s="1">
        <v>10962.950095734188</v>
      </c>
      <c r="M77" s="1">
        <v>10835.252182988848</v>
      </c>
      <c r="N77" s="1">
        <v>10559.307223199596</v>
      </c>
      <c r="O77" s="1">
        <v>10547.851099886542</v>
      </c>
      <c r="P77" s="1">
        <v>11020.846685175607</v>
      </c>
      <c r="Q77" s="1">
        <v>10813.329878458877</v>
      </c>
    </row>
    <row r="78" spans="1:29" x14ac:dyDescent="0.3">
      <c r="A78" t="s">
        <v>62</v>
      </c>
      <c r="B78" t="s">
        <v>136</v>
      </c>
      <c r="Q78" s="1">
        <v>10813.329878458881</v>
      </c>
      <c r="R78" s="1">
        <v>10672.247294919811</v>
      </c>
      <c r="S78" s="1">
        <v>10731.799944876124</v>
      </c>
      <c r="T78" s="1">
        <v>10584.629134606441</v>
      </c>
      <c r="U78" s="1">
        <v>10560.374532693686</v>
      </c>
      <c r="V78" s="1">
        <v>10413.203722424003</v>
      </c>
      <c r="W78" s="1">
        <v>10356.228214308943</v>
      </c>
      <c r="X78" s="1">
        <v>10234.600576872645</v>
      </c>
      <c r="Y78" s="1">
        <v>10087.429766602962</v>
      </c>
      <c r="Z78" s="1">
        <v>9985.2570752694319</v>
      </c>
      <c r="AA78" s="1">
        <v>9863.6294378331331</v>
      </c>
      <c r="AB78" s="1">
        <v>9786.9999193329841</v>
      </c>
      <c r="AC78" s="1">
        <v>9690.9154547300695</v>
      </c>
    </row>
    <row r="79" spans="1:29" x14ac:dyDescent="0.3">
      <c r="A79" t="s">
        <v>62</v>
      </c>
      <c r="B79" t="s">
        <v>137</v>
      </c>
      <c r="Q79" s="1">
        <v>10813.329878458881</v>
      </c>
      <c r="R79" s="1">
        <v>10742.117846528023</v>
      </c>
      <c r="S79" s="1">
        <v>10710.560030030974</v>
      </c>
      <c r="T79" s="1">
        <v>10704.728700331752</v>
      </c>
      <c r="U79" s="1">
        <v>10671.468611052635</v>
      </c>
      <c r="V79" s="1">
        <v>10600.77700968719</v>
      </c>
      <c r="W79" s="1">
        <v>10552.685233206161</v>
      </c>
      <c r="X79" s="1">
        <v>10456.473634834903</v>
      </c>
    </row>
  </sheetData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de4e59-9b61-48a0-a4d9-cce2922754f5">
      <Terms xmlns="http://schemas.microsoft.com/office/infopath/2007/PartnerControls"/>
    </lcf76f155ced4ddcb4097134ff3c332f>
    <TaxCatchAll xmlns="549b603a-3c19-46c1-8987-e792084663a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33478D57CB5A4BB798E31C0495E537" ma:contentTypeVersion="16" ma:contentTypeDescription="Create a new document." ma:contentTypeScope="" ma:versionID="282c15bfc62d13f0530c5969480c68ce">
  <xsd:schema xmlns:xsd="http://www.w3.org/2001/XMLSchema" xmlns:xs="http://www.w3.org/2001/XMLSchema" xmlns:p="http://schemas.microsoft.com/office/2006/metadata/properties" xmlns:ns2="dbde4e59-9b61-48a0-a4d9-cce2922754f5" xmlns:ns3="549b603a-3c19-46c1-8987-e792084663ae" targetNamespace="http://schemas.microsoft.com/office/2006/metadata/properties" ma:root="true" ma:fieldsID="88bf7f295763e8028f5c9699218bc082" ns2:_="" ns3:_="">
    <xsd:import namespace="dbde4e59-9b61-48a0-a4d9-cce2922754f5"/>
    <xsd:import namespace="549b603a-3c19-46c1-8987-e792084663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de4e59-9b61-48a0-a4d9-cce2922754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af8f8e-1e45-4bcb-8b90-291e597263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b603a-3c19-46c1-8987-e792084663a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34ea433-eab8-4bd2-a8c8-d5fae60f80a8}" ma:internalName="TaxCatchAll" ma:showField="CatchAllData" ma:web="549b603a-3c19-46c1-8987-e79208466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6C1FDD-B6A8-427F-BC60-C8F71946F7EE}">
  <ds:schemaRefs>
    <ds:schemaRef ds:uri="http://schemas.microsoft.com/office/2006/documentManagement/types"/>
    <ds:schemaRef ds:uri="549b603a-3c19-46c1-8987-e792084663ae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dbde4e59-9b61-48a0-a4d9-cce2922754f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6027AFB-0F2D-4FDE-9792-95FF2E0E15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2CC8C-5633-4747-9DE0-7610B95930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de4e59-9b61-48a0-a4d9-cce2922754f5"/>
    <ds:schemaRef ds:uri="549b603a-3c19-46c1-8987-e79208466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1. Bakgrunn og forklaring</vt:lpstr>
      <vt:lpstr>3. Pivot Baner</vt:lpstr>
      <vt:lpstr>2. Referansebaner inkl.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Lindaas, Gunnar Ogwyn</dc:creator>
  <cp:lastModifiedBy>Michaelsen, Børje</cp:lastModifiedBy>
  <dcterms:created xsi:type="dcterms:W3CDTF">2025-01-23T07:36:41Z</dcterms:created>
  <dcterms:modified xsi:type="dcterms:W3CDTF">2025-09-09T09:02:38Z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0x0101003133478D57CB5A4BB798E31C0495E537</vt:lpwstr>
  </property>
</Properties>
</file>